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epartments\Finance\Finance Corporate\Investor Relations\Op Stats\FY23-Q3\"/>
    </mc:Choice>
  </mc:AlternateContent>
  <xr:revisionPtr revIDLastSave="0" documentId="13_ncr:1_{8320216A-035A-420C-A1EE-323C9F804DC0}" xr6:coauthVersionLast="47" xr6:coauthVersionMax="47" xr10:uidLastSave="{00000000-0000-0000-0000-000000000000}"/>
  <bookViews>
    <workbookView xWindow="-120" yWindow="300" windowWidth="29040" windowHeight="15420" activeTab="2" xr2:uid="{2719594D-AC99-41F1-BFAD-BC55AEFF420B}"/>
  </bookViews>
  <sheets>
    <sheet name="Q1" sheetId="5" r:id="rId1"/>
    <sheet name="Q2" sheetId="6" r:id="rId2"/>
    <sheet name="Q3" sheetId="3" r:id="rId3"/>
    <sheet name="Q4" sheetId="4" r:id="rId4"/>
  </sheets>
  <externalReferences>
    <externalReference r:id="rId5"/>
    <externalReference r:id="rId6"/>
  </externalReferences>
  <definedNames>
    <definedName name="_AMO_UniqueIdentifier" hidden="1">"'4330d719-26bf-4d7e-904b-1aa1728a974a'"</definedName>
    <definedName name="Crystal_1_1_WEBI_DataGrid" localSheetId="0" hidden="1">'Q1'!$A$11:$E$35</definedName>
    <definedName name="Crystal_1_1_WEBI_DataGrid" localSheetId="1" hidden="1">'Q2'!$A$11:$E$35</definedName>
    <definedName name="Crystal_1_1_WEBI_DataGrid" localSheetId="2" hidden="1">'Q3'!$A$11:$E$35</definedName>
    <definedName name="Crystal_1_1_WEBI_DataGrid" localSheetId="3" hidden="1">'Q4'!$A$9:$E$30</definedName>
    <definedName name="Crystal_1_1_WEBI_DataGrid" hidden="1">#REF!</definedName>
    <definedName name="Crystal_1_1_WEBI_HHeading" localSheetId="0" hidden="1">'Q1'!$A$3:$E$10</definedName>
    <definedName name="Crystal_1_1_WEBI_HHeading" localSheetId="1" hidden="1">'Q2'!$A$3:$E$10</definedName>
    <definedName name="Crystal_1_1_WEBI_HHeading" localSheetId="2" hidden="1">'Q3'!$A$3:$E$10</definedName>
    <definedName name="Crystal_1_1_WEBI_HHeading" localSheetId="3" hidden="1">'Q4'!$A$3:$E$8</definedName>
    <definedName name="Crystal_1_1_WEBI_HHeading" hidden="1">#REF!</definedName>
    <definedName name="Crystal_1_1_WEBI_Table" localSheetId="0" hidden="1">'Q1'!$A$3:$E$35</definedName>
    <definedName name="Crystal_1_1_WEBI_Table" localSheetId="1" hidden="1">'Q2'!$A$3:$E$35</definedName>
    <definedName name="Crystal_1_1_WEBI_Table" localSheetId="2" hidden="1">'Q3'!$A$3:$E$35</definedName>
    <definedName name="Crystal_1_1_WEBI_Table" localSheetId="3" hidden="1">'Q4'!$A$3:$E$30</definedName>
    <definedName name="Crystal_1_1_WEBI_Table" hidden="1">#REF!</definedName>
    <definedName name="Crystal_2_1_WEBI_DataGrid" localSheetId="0" hidden="1">'Q1'!$H$5:$K$35</definedName>
    <definedName name="Crystal_2_1_WEBI_DataGrid" localSheetId="1" hidden="1">'Q2'!$F$5:$I$35</definedName>
    <definedName name="Crystal_2_1_WEBI_DataGrid" localSheetId="2" hidden="1">'Q3'!$F$5:$G$35</definedName>
    <definedName name="Crystal_2_1_WEBI_DataGrid" localSheetId="3" hidden="1">'Q4'!$F$6:$G$30</definedName>
    <definedName name="Crystal_2_1_WEBI_DataGrid" hidden="1">#REF!</definedName>
    <definedName name="Crystal_2_1_WEBI_HHeading" localSheetId="0" hidden="1">'Q1'!$H$3:$K$4</definedName>
    <definedName name="Crystal_2_1_WEBI_HHeading" localSheetId="1" hidden="1">'Q2'!$F$3:$I$4</definedName>
    <definedName name="Crystal_2_1_WEBI_HHeading" localSheetId="2" hidden="1">'Q3'!$F$3:$G$4</definedName>
    <definedName name="Crystal_2_1_WEBI_HHeading" localSheetId="3" hidden="1">'Q4'!$F$3:$G$4</definedName>
    <definedName name="Crystal_2_1_WEBI_HHeading" hidden="1">#REF!</definedName>
    <definedName name="Crystal_2_1_WEBI_ReportCrossTab" localSheetId="0" hidden="1">'Q1'!$H$3:$K$35</definedName>
    <definedName name="Crystal_2_1_WEBI_ReportCrossTab" localSheetId="1" hidden="1">'Q2'!$F$3:$I$35</definedName>
    <definedName name="Crystal_2_1_WEBI_ReportCrossTab" localSheetId="2" hidden="1">'Q3'!$F$3:$G$35</definedName>
    <definedName name="Crystal_2_1_WEBI_ReportCrossTab" localSheetId="3" hidden="1">'Q4'!$F$3:$G$30</definedName>
    <definedName name="Crystal_2_1_WEBI_ReportCrossTab" hidden="1">#REF!</definedName>
    <definedName name="Crystal_3_1_WEBI_DataGrid" localSheetId="0" hidden="1">'Q1'!$A$45:$E$63</definedName>
    <definedName name="Crystal_3_1_WEBI_DataGrid" localSheetId="1" hidden="1">'Q2'!$A$48:$E$72</definedName>
    <definedName name="Crystal_3_1_WEBI_DataGrid" localSheetId="2" hidden="1">'Q3'!$A$48:$E$72</definedName>
    <definedName name="Crystal_3_1_WEBI_DataGrid" localSheetId="3" hidden="1">'Q4'!$A$41:$E$62</definedName>
    <definedName name="Crystal_3_1_WEBI_DataGrid" hidden="1">#REF!</definedName>
    <definedName name="Crystal_3_1_WEBI_HHeading" localSheetId="0" hidden="1">'Q1'!$A$39:$E$44</definedName>
    <definedName name="Crystal_3_1_WEBI_HHeading" localSheetId="1" hidden="1">'Q2'!$A$40:$E$47</definedName>
    <definedName name="Crystal_3_1_WEBI_HHeading" localSheetId="2" hidden="1">'Q3'!$A$40:$E$47</definedName>
    <definedName name="Crystal_3_1_WEBI_HHeading" localSheetId="3" hidden="1">'Q4'!$A$35:$E$40</definedName>
    <definedName name="Crystal_3_1_WEBI_HHeading" hidden="1">#REF!</definedName>
    <definedName name="Crystal_3_1_WEBI_Table" localSheetId="0" hidden="1">'Q1'!$A$39:$E$63</definedName>
    <definedName name="Crystal_3_1_WEBI_Table" localSheetId="1" hidden="1">'Q2'!$A$40:$E$72</definedName>
    <definedName name="Crystal_3_1_WEBI_Table" localSheetId="2" hidden="1">'Q3'!$A$40:$E$72</definedName>
    <definedName name="Crystal_3_1_WEBI_Table" localSheetId="3" hidden="1">'Q4'!$A$35:$E$62</definedName>
    <definedName name="Crystal_3_1_WEBI_Table" hidden="1">#REF!</definedName>
    <definedName name="Crystal_4_1_WEBI_DataGrid" localSheetId="0" hidden="1">'Q1'!$H$41:$K$63</definedName>
    <definedName name="Crystal_4_1_WEBI_DataGrid" localSheetId="1" hidden="1">'Q2'!$F$42:$I$72</definedName>
    <definedName name="Crystal_4_1_WEBI_DataGrid" localSheetId="2" hidden="1">'Q3'!$F$42:$G$72</definedName>
    <definedName name="Crystal_4_1_WEBI_DataGrid" localSheetId="3" hidden="1">'Q4'!$F$37:$G$62</definedName>
    <definedName name="Crystal_4_1_WEBI_DataGrid" hidden="1">#REF!</definedName>
    <definedName name="Crystal_4_1_WEBI_HHeading" localSheetId="0" hidden="1">'Q1'!$H$39:$K$40</definedName>
    <definedName name="Crystal_4_1_WEBI_HHeading" localSheetId="1" hidden="1">'Q2'!$F$40:$I$41</definedName>
    <definedName name="Crystal_4_1_WEBI_HHeading" localSheetId="2" hidden="1">'Q3'!$F$40:$G$41</definedName>
    <definedName name="Crystal_4_1_WEBI_HHeading" localSheetId="3" hidden="1">'Q4'!$F$35:$G$36</definedName>
    <definedName name="Crystal_4_1_WEBI_HHeading" hidden="1">#REF!</definedName>
    <definedName name="Crystal_4_1_WEBI_ReportCrossTab" localSheetId="0" hidden="1">'Q1'!$H$39:$K$63</definedName>
    <definedName name="Crystal_4_1_WEBI_ReportCrossTab" localSheetId="1" hidden="1">'Q2'!$F$40:$I$72</definedName>
    <definedName name="Crystal_4_1_WEBI_ReportCrossTab" localSheetId="2" hidden="1">'Q3'!$F$40:$G$72</definedName>
    <definedName name="Crystal_4_1_WEBI_ReportCrossTab" localSheetId="3" hidden="1">'Q4'!$F$35:$G$62</definedName>
    <definedName name="Crystal_4_1_WEBI_ReportCrossTab" hidden="1">#REF!</definedName>
    <definedName name="LiveOffice_CellRange_AA2_AA99" localSheetId="0" hidden="1">[1]CRYSTAL_PERSIST!$AA$2:$AA$99</definedName>
    <definedName name="LiveOffice_CellRange_AA2_AA99" localSheetId="1" hidden="1">[1]CRYSTAL_PERSIST!$AA$2:$AA$99</definedName>
    <definedName name="LiveOffice_CellRange_AA2_AA99" hidden="1">[2]CRYSTAL_PERSIST!$AA$2:$AA$99</definedName>
    <definedName name="LiveOffice_CellRange_AB2_AB99" localSheetId="0" hidden="1">[1]CRYSTAL_PERSIST!$AB$2:$AB$99</definedName>
    <definedName name="LiveOffice_CellRange_AB2_AB99" localSheetId="1" hidden="1">[1]CRYSTAL_PERSIST!$AB$2:$AB$99</definedName>
    <definedName name="LiveOffice_CellRange_AB2_AB99" hidden="1">[2]CRYSTAL_PERSIST!$AB$2:$AB$99</definedName>
    <definedName name="LiveOffice_CellRange_AC2_AC99" localSheetId="1" hidden="1">[1]CRYSTAL_PERSIST!$AC$2:$AC$99</definedName>
    <definedName name="LiveOffice_CellRange_AC2_AC99" hidden="1">[2]CRYSTAL_PERSIST!$AC$2:$AC$99</definedName>
    <definedName name="LiveOffice_CellRange_AD2_AD99" localSheetId="1" hidden="1">[1]CRYSTAL_PERSIST!$AD$2:$AD$99</definedName>
    <definedName name="LiveOffice_CellRange_AD2_AD99" hidden="1">[2]CRYSTAL_PERSIST!$AD$2:$AD$99</definedName>
    <definedName name="LiveOffice_CellRange_AE2_AE99" localSheetId="1" hidden="1">[1]CRYSTAL_PERSIST!$AE$2:$AE$99</definedName>
    <definedName name="LiveOffice_CellRange_AE2_AE99" hidden="1">[2]CRYSTAL_PERSIST!$AE$2:$AE$99</definedName>
    <definedName name="LiveOffice_CellRange_AF2_AF99" localSheetId="1" hidden="1">[1]CRYSTAL_PERSIST!$AF$2:$AF$99</definedName>
    <definedName name="LiveOffice_CellRange_AF2_AF99" hidden="1">[2]CRYSTAL_PERSIST!$AF$2:$AF$99</definedName>
    <definedName name="LiveOffice_CellRange_AG2_AG99" localSheetId="1" hidden="1">[1]CRYSTAL_PERSIST!$AG$2:$AG$99</definedName>
    <definedName name="LiveOffice_CellRange_AG2_AG99" hidden="1">[2]CRYSTAL_PERSIST!$AG$2:$AG$99</definedName>
    <definedName name="LiveOffice_CellRange_AH2_AH99" localSheetId="1" hidden="1">[1]CRYSTAL_PERSIST!$AH$2:$AH$99</definedName>
    <definedName name="LiveOffice_CellRange_AH2_AH99" hidden="1">[2]CRYSTAL_PERSIST!$AH$2:$AH$99</definedName>
    <definedName name="LiveOffice_CellRange_AI2_AI99" localSheetId="1" hidden="1">[1]CRYSTAL_PERSIST!$AI$2:$AI$99</definedName>
    <definedName name="LiveOffice_CellRange_AI2_AI99" hidden="1">[2]CRYSTAL_PERSIST!$AI$2:$AI$99</definedName>
    <definedName name="LiveOffice_CellRange_AJ2_AJ99" localSheetId="1" hidden="1">[1]CRYSTAL_PERSIST!$AJ$2:$AJ$99</definedName>
    <definedName name="LiveOffice_CellRange_AJ2_AJ99" hidden="1">[2]CRYSTAL_PERSIST!$AJ$2:$AJ$99</definedName>
    <definedName name="LiveOffice_CellRange_AK2_AK99" hidden="1">[2]CRYSTAL_PERSIST!$AK$2:$AK$99</definedName>
    <definedName name="LiveOffice_CellRange_AL2_AL99" hidden="1">[2]CRYSTAL_PERSIST!$AL$2:$AL$99</definedName>
    <definedName name="LiveOffice_CellRange_AM2_AM99" hidden="1">[2]CRYSTAL_PERSIST!$AM$2:$AM$99</definedName>
    <definedName name="LiveOffice_CellRange_AN2_AN99" hidden="1">[2]CRYSTAL_PERSIST!$AN$2:$AN$99</definedName>
    <definedName name="LiveOffice_CellRange_AO2_AO99" hidden="1">[2]CRYSTAL_PERSIST!$AO$2:$AO$99</definedName>
    <definedName name="LiveOffice_CellRange_AP2_AP99" hidden="1">[2]CRYSTAL_PERSIST!$AP$2:$AP$99</definedName>
    <definedName name="LiveOffice_CellRange_AQ2_AQ99" hidden="1">[2]CRYSTAL_PERSIST!$AQ$2:$AQ$99</definedName>
    <definedName name="LiveOffice_CellRange_AR2_AR99" hidden="1">[2]CRYSTAL_PERSIST!$AR$2:$AR$99</definedName>
    <definedName name="LiveOffice_CellRange_AS2_AS99" hidden="1">[2]CRYSTAL_PERSIST!$AS$2:$AS$99</definedName>
    <definedName name="LiveOffice_CellRange_AT2_AT99" hidden="1">[2]CRYSTAL_PERSIST!$AT$2:$AT$99</definedName>
    <definedName name="LiveOffice_CellRange_AU2_AU99" hidden="1">[2]CRYSTAL_PERSIST!$AU$2:$AU$99</definedName>
    <definedName name="LiveOffice_CellRange_AV2_AV99" hidden="1">[2]CRYSTAL_PERSIST!$AV$2:$AV$99</definedName>
    <definedName name="LiveOffice_CellRange_AW2_AW99" hidden="1">[2]CRYSTAL_PERSIST!$AW$2:$AW$99</definedName>
    <definedName name="LiveOffice_CellRange_AX2_AX99" hidden="1">[2]CRYSTAL_PERSIST!$AX$2:$AX$99</definedName>
    <definedName name="LiveOffice_CellRange_AY2_AY99" hidden="1">[2]CRYSTAL_PERSIST!$AY$2:$AY$99</definedName>
    <definedName name="LiveOffice_CellRange_AZ2_AZ99" hidden="1">[2]CRYSTAL_PERSIST!$AZ$2:$AZ$99</definedName>
    <definedName name="LiveOffice_CellRange_BA2_BA99" hidden="1">[2]CRYSTAL_PERSIST!$BA$2:$BA$99</definedName>
    <definedName name="LiveOffice_CellRange_BB2_BB99" hidden="1">[2]CRYSTAL_PERSIST!$BB$2:$BB$99</definedName>
    <definedName name="LiveOffice_CellRange_BC2_BC99" hidden="1">[2]CRYSTAL_PERSIST!$BC$2:$BC$99</definedName>
    <definedName name="LiveOffice_CellRange_BD2_BD99" hidden="1">[2]CRYSTAL_PERSIST!$BD$2:$BD$99</definedName>
    <definedName name="LiveOffice_CellRange_X2_X98" localSheetId="0" hidden="1">[1]CRYSTAL_PERSIST!$X$2:$X$98</definedName>
    <definedName name="LiveOffice_CellRange_X2_X98" localSheetId="1" hidden="1">[1]CRYSTAL_PERSIST!$X$2:$X$98</definedName>
    <definedName name="LiveOffice_CellRange_X2_X98" hidden="1">[2]CRYSTAL_PERSIST!$X$2:$X$98</definedName>
    <definedName name="LiveOffice_CellRange_Y2_Y99" localSheetId="0" hidden="1">[1]CRYSTAL_PERSIST!$Y$2:$Y$99</definedName>
    <definedName name="LiveOffice_CellRange_Y2_Y99" localSheetId="1" hidden="1">[1]CRYSTAL_PERSIST!$Y$2:$Y$99</definedName>
    <definedName name="LiveOffice_CellRange_Y2_Y99" hidden="1">[2]CRYSTAL_PERSIST!$Y$2:$Y$99</definedName>
    <definedName name="LiveOffice_CellRange_Z2_Z99" localSheetId="0" hidden="1">[1]CRYSTAL_PERSIST!$Z$2:$Z$99</definedName>
    <definedName name="LiveOffice_CellRange_Z2_Z99" localSheetId="1" hidden="1">[1]CRYSTAL_PERSIST!$Z$2:$Z$99</definedName>
    <definedName name="LiveOffice_CellRange_Z2_Z99" hidden="1">[2]CRYSTAL_PERSIST!$Z$2:$Z$99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3" l="1"/>
  <c r="C7" i="3"/>
  <c r="C62" i="4" l="1"/>
  <c r="C59" i="4"/>
  <c r="C52" i="4"/>
  <c r="C30" i="4" l="1"/>
  <c r="C20" i="4"/>
  <c r="E72" i="3" l="1"/>
  <c r="E35" i="3"/>
  <c r="G35" i="3"/>
  <c r="I35" i="3"/>
  <c r="K35" i="3"/>
  <c r="M35" i="3"/>
  <c r="G72" i="3"/>
  <c r="I72" i="3"/>
  <c r="K72" i="3"/>
  <c r="M72" i="3"/>
  <c r="K62" i="4" l="1"/>
  <c r="I62" i="4"/>
  <c r="G62" i="4"/>
  <c r="E62" i="4"/>
  <c r="K30" i="4"/>
  <c r="I30" i="4"/>
  <c r="G30" i="4"/>
  <c r="E30" i="4"/>
  <c r="M35" i="5"/>
  <c r="K35" i="5"/>
  <c r="I35" i="5"/>
  <c r="G35" i="5"/>
  <c r="E35" i="5"/>
</calcChain>
</file>

<file path=xl/sharedStrings.xml><?xml version="1.0" encoding="utf-8"?>
<sst xmlns="http://schemas.openxmlformats.org/spreadsheetml/2006/main" count="344" uniqueCount="80">
  <si>
    <t>Quarter History</t>
  </si>
  <si>
    <t>Three months ended 
31 December 2019</t>
  </si>
  <si>
    <t>Three months ended 
31 December 2018</t>
  </si>
  <si>
    <t>VWAP
($/MWh)</t>
  </si>
  <si>
    <t>ELECTRICITY SALES</t>
  </si>
  <si>
    <t>Physical</t>
  </si>
  <si>
    <t xml:space="preserve">     Mass Market</t>
  </si>
  <si>
    <t xml:space="preserve">     Commercial &amp; Industrial</t>
  </si>
  <si>
    <t>Network Losses</t>
  </si>
  <si>
    <t>Physical Purchases</t>
  </si>
  <si>
    <t>Financial</t>
  </si>
  <si>
    <t xml:space="preserve">     End User CfDs</t>
  </si>
  <si>
    <t xml:space="preserve">     Other Sell CfDs</t>
  </si>
  <si>
    <t xml:space="preserve">     Spot Settlement of CfDs</t>
  </si>
  <si>
    <t>Spot Customer Purchases</t>
  </si>
  <si>
    <t>ELECTRICITY GENERATION</t>
  </si>
  <si>
    <t xml:space="preserve">     Hydro</t>
  </si>
  <si>
    <t xml:space="preserve">     Geothermal (consolidated)</t>
  </si>
  <si>
    <t xml:space="preserve">     Buy CfDs</t>
  </si>
  <si>
    <t>YTD History</t>
  </si>
  <si>
    <t>Six months ended 
31 December 2019</t>
  </si>
  <si>
    <t>Six months ended
31 December 2018</t>
  </si>
  <si>
    <t>Three months ended 
30 September 2019</t>
  </si>
  <si>
    <t>Three months ended 
30 September 2018</t>
  </si>
  <si>
    <t>Three months ended 
31 March 2019</t>
  </si>
  <si>
    <t>Three months ended 
31 March 2018</t>
  </si>
  <si>
    <t>Nine months ended 
31 March 2019</t>
  </si>
  <si>
    <t>Nine months ended
31 March 2018</t>
  </si>
  <si>
    <t>Three months ended 
30 June 2019</t>
  </si>
  <si>
    <t>Three months ended 
30 June 2018</t>
  </si>
  <si>
    <t>Twelve months ended
30 June 2018</t>
  </si>
  <si>
    <t>Three months ended 
30 September 2017</t>
  </si>
  <si>
    <t>Three months ended 
31 December 2017</t>
  </si>
  <si>
    <t>Six months ended
31 December 2017</t>
  </si>
  <si>
    <t>Three months ended 
31 March 2020</t>
  </si>
  <si>
    <t>Volume
(GWh)</t>
  </si>
  <si>
    <t>Nine months ended 
31 March 2020</t>
  </si>
  <si>
    <t>Twelve months ended 
30 June 2020</t>
  </si>
  <si>
    <t>Twelve months ended
30 June 2019</t>
  </si>
  <si>
    <t>Three months ended 
30 June 2020</t>
  </si>
  <si>
    <t>Three months ended 
30 September 2020</t>
  </si>
  <si>
    <t>Three months ended 
31 December 2020</t>
  </si>
  <si>
    <t>Six months ended 
31 December 2020</t>
  </si>
  <si>
    <t>Nine months ended 
31 March 2021</t>
  </si>
  <si>
    <t>Three months ended 
31 March 2021</t>
  </si>
  <si>
    <t>Three months ended 
30 June 2021</t>
  </si>
  <si>
    <t>Twelve months ended 
30 June 2021</t>
  </si>
  <si>
    <t>Three months ended 
30 September 2021</t>
  </si>
  <si>
    <t>Three months ended 
31 December 2021</t>
  </si>
  <si>
    <t>Six months ended 
31 December 2021</t>
  </si>
  <si>
    <t xml:space="preserve">     Wind</t>
  </si>
  <si>
    <t xml:space="preserve">     Wind PPA</t>
  </si>
  <si>
    <t>NET POSITION</t>
  </si>
  <si>
    <t>Three months ended 
31 March 2022</t>
  </si>
  <si>
    <t xml:space="preserve">     Wind Spot</t>
  </si>
  <si>
    <t>Nine months ended 
31 March 2022</t>
  </si>
  <si>
    <t>Gas connections</t>
  </si>
  <si>
    <t>Customers with 2 or more products</t>
  </si>
  <si>
    <r>
      <t>Three months ended 
30 June 2022</t>
    </r>
    <r>
      <rPr>
        <b/>
        <vertAlign val="superscript"/>
        <sz val="8"/>
        <color rgb="FF000000"/>
        <rFont val="Arial"/>
        <family val="2"/>
      </rPr>
      <t>1</t>
    </r>
  </si>
  <si>
    <r>
      <t>Gas Sales Volume (TJ)</t>
    </r>
    <r>
      <rPr>
        <vertAlign val="superscript"/>
        <sz val="9"/>
        <color rgb="FF000000"/>
        <rFont val="Arial"/>
        <family val="2"/>
      </rPr>
      <t>2</t>
    </r>
  </si>
  <si>
    <r>
      <t>Twelve months ended 
30 June 2022</t>
    </r>
    <r>
      <rPr>
        <b/>
        <vertAlign val="superscript"/>
        <sz val="8"/>
        <color rgb="FF000000"/>
        <rFont val="Arial"/>
        <family val="2"/>
      </rPr>
      <t>1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</si>
  <si>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Excludes Trustpower Retail. The Trustpower Retail operating statistics for Q4 FY22 are provided in the Q4 report:</t>
    </r>
  </si>
  <si>
    <t>https://issuu.com/mercurynz/docs/quarterly_operational_update_q4_fy22?fr=sNTlkOTQxNjE3MzA</t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</si>
  <si>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Gas volume reported from 30 June 2022 (including for prior comparative period)</t>
    </r>
  </si>
  <si>
    <t>&gt;&gt; FIVE YEAR HISTORY OF OPERATING STATISTICS</t>
  </si>
  <si>
    <t>CONNECTION NUMBERS ('000s)</t>
  </si>
  <si>
    <t>Electricity connections (ICPs)</t>
  </si>
  <si>
    <t>Telecommunication connections</t>
  </si>
  <si>
    <t>Mobile connections</t>
  </si>
  <si>
    <t>Three months ended 
30 September 2022</t>
  </si>
  <si>
    <t>TELCO SALES ($/month/connection)</t>
  </si>
  <si>
    <t>Telco costs ($/month/connection</t>
  </si>
  <si>
    <t>ELECTRICITY SUPPLY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</si>
  <si>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Data reported from 30 Sept 2022 (including for prior comparative period)</t>
    </r>
  </si>
  <si>
    <r>
      <t>GAS SALES ($/GJ, TJ)</t>
    </r>
    <r>
      <rPr>
        <vertAlign val="superscript"/>
        <sz val="9"/>
        <color rgb="FF000000"/>
        <rFont val="Arial"/>
        <family val="2"/>
      </rPr>
      <t>1</t>
    </r>
  </si>
  <si>
    <r>
      <t>Gas purchases ($/GJ, TJ)</t>
    </r>
    <r>
      <rPr>
        <vertAlign val="superscript"/>
        <sz val="9"/>
        <color rgb="FF000000"/>
        <rFont val="Arial"/>
        <family val="2"/>
      </rPr>
      <t>1</t>
    </r>
  </si>
  <si>
    <t>Three months ended 
31 December 2022</t>
  </si>
  <si>
    <t>Six months ended 
31 December 2022</t>
  </si>
  <si>
    <t>Three months ended 
31 March 2023</t>
  </si>
  <si>
    <t>Nine months ended 
31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</si>
</sst>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vertAlign val="superscript"/>
      <sz val="9"/>
      <color rgb="FF000000"/>
      <name val="Arial"/>
      <family val="2"/>
    </font>
    <font>
      <sz val="8"/>
      <name val="Bryant Condensed Regular"/>
      <family val="2"/>
    </font>
    <font>
      <b/>
      <vertAlign val="superscript"/>
      <sz val="8"/>
      <color rgb="FF00000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1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ED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/>
      <diagonal/>
    </border>
    <border>
      <left/>
      <right/>
      <top/>
      <bottom style="dashed">
        <color rgb="FF000000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rgb="FF000000"/>
      </top>
      <bottom style="thin">
        <color rgb="FF000000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16">
    <xf numFmtId="0" fontId="0" fillId="0" borderId="0" xfId="0"/>
    <xf numFmtId="0" fontId="2" fillId="2" borderId="0" xfId="0" applyFont="1" applyFill="1" applyAlignment="1"/>
    <xf numFmtId="4" fontId="2" fillId="2" borderId="0" xfId="0" applyNumberFormat="1" applyFont="1" applyFill="1" applyAlignment="1"/>
    <xf numFmtId="3" fontId="2" fillId="2" borderId="0" xfId="0" applyNumberFormat="1" applyFont="1" applyFill="1" applyAlignment="1"/>
    <xf numFmtId="0" fontId="2" fillId="0" borderId="0" xfId="0" applyFont="1"/>
    <xf numFmtId="0" fontId="3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4" fontId="7" fillId="4" borderId="0" xfId="0" quotePrefix="1" applyNumberFormat="1" applyFont="1" applyFill="1" applyBorder="1" applyAlignment="1" applyProtection="1">
      <alignment horizontal="left" vertical="center"/>
    </xf>
    <xf numFmtId="0" fontId="7" fillId="3" borderId="0" xfId="0" quotePrefix="1" applyNumberFormat="1" applyFont="1" applyFill="1" applyBorder="1" applyAlignment="1" applyProtection="1">
      <alignment horizontal="left" vertical="center"/>
    </xf>
    <xf numFmtId="3" fontId="7" fillId="4" borderId="0" xfId="0" quotePrefix="1" applyNumberFormat="1" applyFont="1" applyFill="1" applyBorder="1" applyAlignment="1" applyProtection="1">
      <alignment horizontal="right" vertical="center"/>
    </xf>
    <xf numFmtId="4" fontId="7" fillId="4" borderId="0" xfId="0" quotePrefix="1" applyNumberFormat="1" applyFont="1" applyFill="1" applyBorder="1" applyAlignment="1" applyProtection="1">
      <alignment horizontal="right" vertical="center"/>
    </xf>
    <xf numFmtId="0" fontId="7" fillId="3" borderId="2" xfId="0" quotePrefix="1" applyNumberFormat="1" applyFont="1" applyFill="1" applyBorder="1" applyAlignment="1" applyProtection="1">
      <alignment horizontal="left" vertical="center"/>
    </xf>
    <xf numFmtId="0" fontId="7" fillId="3" borderId="1" xfId="0" quotePrefix="1" applyNumberFormat="1" applyFont="1" applyFill="1" applyBorder="1" applyAlignment="1" applyProtection="1">
      <alignment horizontal="left" vertical="center"/>
    </xf>
    <xf numFmtId="3" fontId="7" fillId="4" borderId="0" xfId="0" quotePrefix="1" applyNumberFormat="1" applyFont="1" applyFill="1" applyBorder="1" applyAlignment="1" applyProtection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4" fontId="0" fillId="0" borderId="0" xfId="0" applyNumberFormat="1"/>
    <xf numFmtId="3" fontId="0" fillId="0" borderId="0" xfId="0" applyNumberFormat="1"/>
    <xf numFmtId="1" fontId="2" fillId="0" borderId="0" xfId="0" applyNumberFormat="1" applyFont="1"/>
    <xf numFmtId="4" fontId="2" fillId="0" borderId="0" xfId="0" applyNumberFormat="1" applyFont="1"/>
    <xf numFmtId="3" fontId="2" fillId="0" borderId="0" xfId="1" applyNumberFormat="1" applyFont="1" applyAlignment="1">
      <alignment horizontal="right" indent="1"/>
    </xf>
    <xf numFmtId="0" fontId="2" fillId="0" borderId="0" xfId="0" applyFont="1" applyFill="1"/>
    <xf numFmtId="0" fontId="6" fillId="3" borderId="0" xfId="0" quotePrefix="1" applyNumberFormat="1" applyFont="1" applyFill="1" applyBorder="1" applyAlignment="1" applyProtection="1">
      <alignment horizontal="left" vertical="center"/>
    </xf>
    <xf numFmtId="0" fontId="4" fillId="3" borderId="3" xfId="0" quotePrefix="1" applyNumberFormat="1" applyFont="1" applyFill="1" applyBorder="1" applyAlignment="1" applyProtection="1">
      <alignment horizontal="left" vertical="center"/>
    </xf>
    <xf numFmtId="0" fontId="6" fillId="3" borderId="4" xfId="0" quotePrefix="1" applyNumberFormat="1" applyFont="1" applyFill="1" applyBorder="1" applyAlignment="1" applyProtection="1">
      <alignment horizontal="left" vertical="center"/>
    </xf>
    <xf numFmtId="4" fontId="7" fillId="4" borderId="4" xfId="0" quotePrefix="1" applyNumberFormat="1" applyFont="1" applyFill="1" applyBorder="1" applyAlignment="1" applyProtection="1">
      <alignment horizontal="left" vertical="center"/>
    </xf>
    <xf numFmtId="3" fontId="7" fillId="4" borderId="4" xfId="0" quotePrefix="1" applyNumberFormat="1" applyFont="1" applyFill="1" applyBorder="1" applyAlignment="1" applyProtection="1">
      <alignment horizontal="right" vertical="center"/>
    </xf>
    <xf numFmtId="0" fontId="7" fillId="3" borderId="0" xfId="0" quotePrefix="1" applyNumberFormat="1" applyFont="1" applyFill="1" applyBorder="1" applyAlignment="1" applyProtection="1">
      <alignment horizontal="left" vertical="center" wrapText="1"/>
    </xf>
    <xf numFmtId="0" fontId="6" fillId="3" borderId="2" xfId="0" quotePrefix="1" applyNumberFormat="1" applyFont="1" applyFill="1" applyBorder="1" applyAlignment="1" applyProtection="1">
      <alignment horizontal="left" vertical="center"/>
    </xf>
    <xf numFmtId="4" fontId="7" fillId="4" borderId="2" xfId="0" quotePrefix="1" applyNumberFormat="1" applyFont="1" applyFill="1" applyBorder="1" applyAlignment="1" applyProtection="1">
      <alignment horizontal="right" vertical="center"/>
    </xf>
    <xf numFmtId="3" fontId="7" fillId="4" borderId="2" xfId="0" quotePrefix="1" applyNumberFormat="1" applyFont="1" applyFill="1" applyBorder="1" applyAlignment="1" applyProtection="1">
      <alignment horizontal="right" vertical="center"/>
    </xf>
    <xf numFmtId="0" fontId="6" fillId="3" borderId="5" xfId="0" quotePrefix="1" applyNumberFormat="1" applyFont="1" applyFill="1" applyBorder="1" applyAlignment="1" applyProtection="1">
      <alignment horizontal="left" vertical="center"/>
    </xf>
    <xf numFmtId="4" fontId="8" fillId="4" borderId="5" xfId="0" quotePrefix="1" applyNumberFormat="1" applyFont="1" applyFill="1" applyBorder="1" applyAlignment="1" applyProtection="1">
      <alignment horizontal="center" vertical="center" wrapText="1"/>
    </xf>
    <xf numFmtId="3" fontId="8" fillId="4" borderId="5" xfId="0" quotePrefix="1" applyNumberFormat="1" applyFont="1" applyFill="1" applyBorder="1" applyAlignment="1" applyProtection="1">
      <alignment horizontal="center" vertical="center" wrapText="1"/>
    </xf>
    <xf numFmtId="0" fontId="7" fillId="3" borderId="6" xfId="0" quotePrefix="1" applyNumberFormat="1" applyFont="1" applyFill="1" applyBorder="1" applyAlignment="1" applyProtection="1">
      <alignment horizontal="left" vertical="center"/>
    </xf>
    <xf numFmtId="4" fontId="7" fillId="4" borderId="6" xfId="0" quotePrefix="1" applyNumberFormat="1" applyFont="1" applyFill="1" applyBorder="1" applyAlignment="1" applyProtection="1">
      <alignment horizontal="right" vertical="center"/>
    </xf>
    <xf numFmtId="3" fontId="7" fillId="4" borderId="6" xfId="0" quotePrefix="1" applyNumberFormat="1" applyFont="1" applyFill="1" applyBorder="1" applyAlignment="1" applyProtection="1">
      <alignment horizontal="right" vertical="center"/>
    </xf>
    <xf numFmtId="0" fontId="7" fillId="3" borderId="7" xfId="0" quotePrefix="1" applyNumberFormat="1" applyFont="1" applyFill="1" applyBorder="1" applyAlignment="1" applyProtection="1">
      <alignment horizontal="left" vertical="center"/>
    </xf>
    <xf numFmtId="4" fontId="7" fillId="4" borderId="7" xfId="0" quotePrefix="1" applyNumberFormat="1" applyFont="1" applyFill="1" applyBorder="1" applyAlignment="1" applyProtection="1">
      <alignment horizontal="left" vertical="center"/>
    </xf>
    <xf numFmtId="3" fontId="7" fillId="4" borderId="7" xfId="0" quotePrefix="1" applyNumberFormat="1" applyFont="1" applyFill="1" applyBorder="1" applyAlignment="1" applyProtection="1">
      <alignment horizontal="right" vertical="center"/>
    </xf>
    <xf numFmtId="3" fontId="7" fillId="4" borderId="5" xfId="0" quotePrefix="1" applyNumberFormat="1" applyFont="1" applyFill="1" applyBorder="1" applyAlignment="1" applyProtection="1">
      <alignment horizontal="right" vertical="center"/>
    </xf>
    <xf numFmtId="0" fontId="7" fillId="3" borderId="8" xfId="0" quotePrefix="1" applyNumberFormat="1" applyFont="1" applyFill="1" applyBorder="1" applyAlignment="1" applyProtection="1">
      <alignment horizontal="left" vertical="center"/>
    </xf>
    <xf numFmtId="4" fontId="7" fillId="4" borderId="8" xfId="0" quotePrefix="1" applyNumberFormat="1" applyFont="1" applyFill="1" applyBorder="1" applyAlignment="1" applyProtection="1">
      <alignment horizontal="right" vertical="center"/>
    </xf>
    <xf numFmtId="3" fontId="7" fillId="4" borderId="8" xfId="0" quotePrefix="1" applyNumberFormat="1" applyFont="1" applyFill="1" applyBorder="1" applyAlignment="1" applyProtection="1">
      <alignment horizontal="right" vertical="center"/>
    </xf>
    <xf numFmtId="4" fontId="7" fillId="4" borderId="5" xfId="0" quotePrefix="1" applyNumberFormat="1" applyFont="1" applyFill="1" applyBorder="1" applyAlignment="1" applyProtection="1">
      <alignment horizontal="left" vertical="center"/>
    </xf>
    <xf numFmtId="4" fontId="7" fillId="5" borderId="4" xfId="0" quotePrefix="1" applyNumberFormat="1" applyFont="1" applyFill="1" applyBorder="1" applyAlignment="1" applyProtection="1">
      <alignment horizontal="left" vertical="center"/>
    </xf>
    <xf numFmtId="3" fontId="7" fillId="5" borderId="4" xfId="0" quotePrefix="1" applyNumberFormat="1" applyFont="1" applyFill="1" applyBorder="1" applyAlignment="1" applyProtection="1">
      <alignment horizontal="right" vertical="center"/>
    </xf>
    <xf numFmtId="4" fontId="7" fillId="5" borderId="0" xfId="0" quotePrefix="1" applyNumberFormat="1" applyFont="1" applyFill="1" applyBorder="1" applyAlignment="1" applyProtection="1">
      <alignment horizontal="left" vertical="center"/>
    </xf>
    <xf numFmtId="3" fontId="7" fillId="5" borderId="0" xfId="0" quotePrefix="1" applyNumberFormat="1" applyFont="1" applyFill="1" applyBorder="1" applyAlignment="1" applyProtection="1">
      <alignment horizontal="right" vertical="center"/>
    </xf>
    <xf numFmtId="4" fontId="8" fillId="5" borderId="5" xfId="0" quotePrefix="1" applyNumberFormat="1" applyFont="1" applyFill="1" applyBorder="1" applyAlignment="1" applyProtection="1">
      <alignment horizontal="center" vertical="center" wrapText="1"/>
    </xf>
    <xf numFmtId="3" fontId="8" fillId="5" borderId="5" xfId="0" quotePrefix="1" applyNumberFormat="1" applyFont="1" applyFill="1" applyBorder="1" applyAlignment="1" applyProtection="1">
      <alignment horizontal="center" vertical="center" wrapText="1"/>
    </xf>
    <xf numFmtId="4" fontId="7" fillId="5" borderId="2" xfId="0" quotePrefix="1" applyNumberFormat="1" applyFont="1" applyFill="1" applyBorder="1" applyAlignment="1" applyProtection="1">
      <alignment horizontal="right" vertical="center"/>
    </xf>
    <xf numFmtId="3" fontId="7" fillId="5" borderId="2" xfId="0" quotePrefix="1" applyNumberFormat="1" applyFont="1" applyFill="1" applyBorder="1" applyAlignment="1" applyProtection="1">
      <alignment horizontal="right" vertical="center"/>
    </xf>
    <xf numFmtId="4" fontId="7" fillId="5" borderId="0" xfId="0" quotePrefix="1" applyNumberFormat="1" applyFont="1" applyFill="1" applyBorder="1" applyAlignment="1" applyProtection="1">
      <alignment horizontal="right" vertical="center"/>
    </xf>
    <xf numFmtId="4" fontId="7" fillId="5" borderId="6" xfId="0" quotePrefix="1" applyNumberFormat="1" applyFont="1" applyFill="1" applyBorder="1" applyAlignment="1" applyProtection="1">
      <alignment horizontal="right" vertical="center"/>
    </xf>
    <xf numFmtId="3" fontId="7" fillId="5" borderId="6" xfId="0" quotePrefix="1" applyNumberFormat="1" applyFont="1" applyFill="1" applyBorder="1" applyAlignment="1" applyProtection="1">
      <alignment horizontal="right" vertical="center"/>
    </xf>
    <xf numFmtId="3" fontId="7" fillId="5" borderId="5" xfId="0" quotePrefix="1" applyNumberFormat="1" applyFont="1" applyFill="1" applyBorder="1" applyAlignment="1" applyProtection="1">
      <alignment horizontal="right" vertical="center"/>
    </xf>
    <xf numFmtId="4" fontId="7" fillId="5" borderId="8" xfId="0" quotePrefix="1" applyNumberFormat="1" applyFont="1" applyFill="1" applyBorder="1" applyAlignment="1" applyProtection="1">
      <alignment horizontal="right" vertical="center"/>
    </xf>
    <xf numFmtId="3" fontId="7" fillId="5" borderId="8" xfId="0" quotePrefix="1" applyNumberFormat="1" applyFont="1" applyFill="1" applyBorder="1" applyAlignment="1" applyProtection="1">
      <alignment horizontal="right" vertical="center"/>
    </xf>
    <xf numFmtId="3" fontId="7" fillId="5" borderId="0" xfId="0" quotePrefix="1" applyNumberFormat="1" applyFont="1" applyFill="1" applyBorder="1" applyAlignment="1" applyProtection="1">
      <alignment horizontal="left" vertical="center"/>
    </xf>
    <xf numFmtId="4" fontId="7" fillId="5" borderId="5" xfId="0" quotePrefix="1" applyNumberFormat="1" applyFont="1" applyFill="1" applyBorder="1" applyAlignment="1" applyProtection="1">
      <alignment horizontal="left" vertical="center"/>
    </xf>
    <xf numFmtId="3" fontId="2" fillId="0" borderId="0" xfId="0" applyNumberFormat="1" applyFont="1"/>
    <xf numFmtId="4" fontId="7" fillId="0" borderId="4" xfId="0" quotePrefix="1" applyNumberFormat="1" applyFont="1" applyFill="1" applyBorder="1" applyAlignment="1" applyProtection="1">
      <alignment horizontal="left" vertical="center"/>
    </xf>
    <xf numFmtId="3" fontId="7" fillId="0" borderId="4" xfId="0" quotePrefix="1" applyNumberFormat="1" applyFont="1" applyFill="1" applyBorder="1" applyAlignment="1" applyProtection="1">
      <alignment horizontal="right" vertical="center"/>
    </xf>
    <xf numFmtId="4" fontId="7" fillId="0" borderId="0" xfId="0" quotePrefix="1" applyNumberFormat="1" applyFont="1" applyFill="1" applyBorder="1" applyAlignment="1" applyProtection="1">
      <alignment horizontal="left" vertical="center"/>
    </xf>
    <xf numFmtId="3" fontId="7" fillId="0" borderId="0" xfId="0" quotePrefix="1" applyNumberFormat="1" applyFont="1" applyFill="1" applyBorder="1" applyAlignment="1" applyProtection="1">
      <alignment horizontal="right" vertical="center"/>
    </xf>
    <xf numFmtId="4" fontId="8" fillId="0" borderId="5" xfId="0" quotePrefix="1" applyNumberFormat="1" applyFont="1" applyFill="1" applyBorder="1" applyAlignment="1" applyProtection="1">
      <alignment horizontal="center" vertical="center" wrapText="1"/>
    </xf>
    <xf numFmtId="3" fontId="8" fillId="0" borderId="5" xfId="0" quotePrefix="1" applyNumberFormat="1" applyFont="1" applyFill="1" applyBorder="1" applyAlignment="1" applyProtection="1">
      <alignment horizontal="center" vertical="center" wrapText="1"/>
    </xf>
    <xf numFmtId="4" fontId="7" fillId="0" borderId="2" xfId="0" quotePrefix="1" applyNumberFormat="1" applyFont="1" applyFill="1" applyBorder="1" applyAlignment="1" applyProtection="1">
      <alignment horizontal="right" vertical="center"/>
    </xf>
    <xf numFmtId="3" fontId="7" fillId="0" borderId="2" xfId="0" quotePrefix="1" applyNumberFormat="1" applyFont="1" applyFill="1" applyBorder="1" applyAlignment="1" applyProtection="1">
      <alignment horizontal="right" vertical="center"/>
    </xf>
    <xf numFmtId="4" fontId="7" fillId="0" borderId="0" xfId="0" quotePrefix="1" applyNumberFormat="1" applyFont="1" applyFill="1" applyBorder="1" applyAlignment="1" applyProtection="1">
      <alignment horizontal="right" vertical="center"/>
    </xf>
    <xf numFmtId="4" fontId="7" fillId="0" borderId="6" xfId="0" quotePrefix="1" applyNumberFormat="1" applyFont="1" applyFill="1" applyBorder="1" applyAlignment="1" applyProtection="1">
      <alignment horizontal="right" vertical="center"/>
    </xf>
    <xf numFmtId="3" fontId="7" fillId="0" borderId="6" xfId="0" quotePrefix="1" applyNumberFormat="1" applyFont="1" applyFill="1" applyBorder="1" applyAlignment="1" applyProtection="1">
      <alignment horizontal="right" vertical="center"/>
    </xf>
    <xf numFmtId="4" fontId="7" fillId="0" borderId="7" xfId="0" quotePrefix="1" applyNumberFormat="1" applyFont="1" applyFill="1" applyBorder="1" applyAlignment="1" applyProtection="1">
      <alignment horizontal="left" vertical="center"/>
    </xf>
    <xf numFmtId="3" fontId="7" fillId="0" borderId="7" xfId="0" quotePrefix="1" applyNumberFormat="1" applyFont="1" applyFill="1" applyBorder="1" applyAlignment="1" applyProtection="1">
      <alignment horizontal="right" vertical="center"/>
    </xf>
    <xf numFmtId="3" fontId="7" fillId="0" borderId="5" xfId="0" quotePrefix="1" applyNumberFormat="1" applyFont="1" applyFill="1" applyBorder="1" applyAlignment="1" applyProtection="1">
      <alignment horizontal="right" vertical="center"/>
    </xf>
    <xf numFmtId="4" fontId="7" fillId="0" borderId="8" xfId="0" quotePrefix="1" applyNumberFormat="1" applyFont="1" applyFill="1" applyBorder="1" applyAlignment="1" applyProtection="1">
      <alignment horizontal="right" vertical="center"/>
    </xf>
    <xf numFmtId="3" fontId="7" fillId="0" borderId="8" xfId="0" quotePrefix="1" applyNumberFormat="1" applyFont="1" applyFill="1" applyBorder="1" applyAlignment="1" applyProtection="1">
      <alignment horizontal="right" vertical="center"/>
    </xf>
    <xf numFmtId="3" fontId="7" fillId="0" borderId="0" xfId="0" quotePrefix="1" applyNumberFormat="1" applyFont="1" applyFill="1" applyBorder="1" applyAlignment="1" applyProtection="1">
      <alignment horizontal="left" vertical="center"/>
    </xf>
    <xf numFmtId="4" fontId="9" fillId="4" borderId="6" xfId="0" quotePrefix="1" applyNumberFormat="1" applyFont="1" applyFill="1" applyBorder="1" applyAlignment="1" applyProtection="1">
      <alignment horizontal="right" vertical="center"/>
    </xf>
    <xf numFmtId="4" fontId="0" fillId="4" borderId="0" xfId="0" applyNumberFormat="1" applyFill="1"/>
    <xf numFmtId="3" fontId="0" fillId="4" borderId="0" xfId="0" applyNumberFormat="1" applyFill="1"/>
    <xf numFmtId="1" fontId="11" fillId="5" borderId="3" xfId="0" quotePrefix="1" applyNumberFormat="1" applyFont="1" applyFill="1" applyBorder="1" applyAlignment="1">
      <alignment horizontal="right" vertical="center"/>
    </xf>
    <xf numFmtId="1" fontId="11" fillId="4" borderId="3" xfId="0" quotePrefix="1" applyNumberFormat="1" applyFont="1" applyFill="1" applyBorder="1" applyAlignment="1">
      <alignment horizontal="right" vertical="center"/>
    </xf>
    <xf numFmtId="3" fontId="7" fillId="0" borderId="5" xfId="0" quotePrefix="1" applyNumberFormat="1" applyFont="1" applyFill="1" applyBorder="1" applyAlignment="1" applyProtection="1">
      <alignment horizontal="left" vertical="center"/>
    </xf>
    <xf numFmtId="3" fontId="7" fillId="4" borderId="5" xfId="0" quotePrefix="1" applyNumberFormat="1" applyFont="1" applyFill="1" applyBorder="1" applyAlignment="1" applyProtection="1">
      <alignment horizontal="left" vertical="center"/>
    </xf>
    <xf numFmtId="164" fontId="0" fillId="0" borderId="0" xfId="0" applyNumberFormat="1"/>
    <xf numFmtId="4" fontId="7" fillId="0" borderId="5" xfId="0" quotePrefix="1" applyNumberFormat="1" applyFont="1" applyFill="1" applyBorder="1" applyAlignment="1" applyProtection="1">
      <alignment horizontal="left" vertical="center"/>
    </xf>
    <xf numFmtId="4" fontId="0" fillId="0" borderId="0" xfId="0" applyNumberFormat="1" applyFill="1"/>
    <xf numFmtId="3" fontId="0" fillId="0" borderId="0" xfId="0" applyNumberFormat="1" applyFill="1"/>
    <xf numFmtId="0" fontId="7" fillId="3" borderId="0" xfId="0" applyNumberFormat="1" applyFont="1" applyFill="1" applyBorder="1" applyAlignment="1" applyProtection="1">
      <alignment horizontal="left" vertical="center"/>
    </xf>
    <xf numFmtId="0" fontId="7" fillId="3" borderId="9" xfId="0" quotePrefix="1" applyNumberFormat="1" applyFont="1" applyFill="1" applyBorder="1" applyAlignment="1" applyProtection="1">
      <alignment horizontal="left" vertical="center"/>
    </xf>
    <xf numFmtId="4" fontId="7" fillId="0" borderId="9" xfId="0" quotePrefix="1" applyNumberFormat="1" applyFont="1" applyFill="1" applyBorder="1" applyAlignment="1" applyProtection="1">
      <alignment horizontal="right" vertical="center"/>
    </xf>
    <xf numFmtId="3" fontId="7" fillId="0" borderId="9" xfId="0" quotePrefix="1" applyNumberFormat="1" applyFont="1" applyFill="1" applyBorder="1" applyAlignment="1" applyProtection="1">
      <alignment horizontal="right" vertical="center"/>
    </xf>
    <xf numFmtId="4" fontId="7" fillId="4" borderId="9" xfId="0" quotePrefix="1" applyNumberFormat="1" applyFont="1" applyFill="1" applyBorder="1" applyAlignment="1" applyProtection="1">
      <alignment horizontal="right" vertical="center"/>
    </xf>
    <xf numFmtId="3" fontId="7" fillId="4" borderId="9" xfId="0" quotePrefix="1" applyNumberFormat="1" applyFont="1" applyFill="1" applyBorder="1" applyAlignment="1" applyProtection="1">
      <alignment horizontal="right" vertical="center"/>
    </xf>
    <xf numFmtId="4" fontId="7" fillId="0" borderId="1" xfId="0" quotePrefix="1" applyNumberFormat="1" applyFont="1" applyFill="1" applyBorder="1" applyAlignment="1" applyProtection="1">
      <alignment horizontal="right" vertical="center"/>
    </xf>
    <xf numFmtId="3" fontId="7" fillId="0" borderId="1" xfId="0" quotePrefix="1" applyNumberFormat="1" applyFont="1" applyFill="1" applyBorder="1" applyAlignment="1" applyProtection="1">
      <alignment horizontal="right" vertical="center"/>
    </xf>
    <xf numFmtId="4" fontId="7" fillId="4" borderId="1" xfId="0" quotePrefix="1" applyNumberFormat="1" applyFont="1" applyFill="1" applyBorder="1" applyAlignment="1" applyProtection="1">
      <alignment horizontal="right" vertical="center"/>
    </xf>
    <xf numFmtId="3" fontId="7" fillId="4" borderId="1" xfId="0" quotePrefix="1" applyNumberFormat="1" applyFont="1" applyFill="1" applyBorder="1" applyAlignment="1" applyProtection="1">
      <alignment horizontal="right" vertical="center"/>
    </xf>
    <xf numFmtId="2" fontId="13" fillId="5" borderId="0" xfId="0" quotePrefix="1" applyNumberFormat="1" applyFont="1" applyFill="1" applyAlignment="1">
      <alignment vertical="center"/>
    </xf>
    <xf numFmtId="2" fontId="13" fillId="5" borderId="15" xfId="0" quotePrefix="1" applyNumberFormat="1" applyFont="1" applyFill="1" applyBorder="1" applyAlignment="1">
      <alignment vertical="center"/>
    </xf>
    <xf numFmtId="2" fontId="13" fillId="5" borderId="10" xfId="0" quotePrefix="1" applyNumberFormat="1" applyFont="1" applyFill="1" applyBorder="1" applyAlignment="1">
      <alignment vertical="center"/>
    </xf>
    <xf numFmtId="2" fontId="13" fillId="5" borderId="11" xfId="0" quotePrefix="1" applyNumberFormat="1" applyFont="1" applyFill="1" applyBorder="1" applyAlignment="1">
      <alignment vertical="center"/>
    </xf>
    <xf numFmtId="2" fontId="13" fillId="5" borderId="12" xfId="0" quotePrefix="1" applyNumberFormat="1" applyFont="1" applyFill="1" applyBorder="1" applyAlignment="1">
      <alignment vertical="center"/>
    </xf>
    <xf numFmtId="2" fontId="13" fillId="5" borderId="8" xfId="0" quotePrefix="1" applyNumberFormat="1" applyFont="1" applyFill="1" applyBorder="1" applyAlignment="1">
      <alignment vertical="center"/>
    </xf>
    <xf numFmtId="2" fontId="13" fillId="5" borderId="13" xfId="0" quotePrefix="1" applyNumberFormat="1" applyFont="1" applyFill="1" applyBorder="1" applyAlignment="1">
      <alignment vertical="center"/>
    </xf>
    <xf numFmtId="2" fontId="13" fillId="5" borderId="14" xfId="0" quotePrefix="1" applyNumberFormat="1" applyFont="1" applyFill="1" applyBorder="1" applyAlignment="1">
      <alignment vertical="center"/>
    </xf>
    <xf numFmtId="3" fontId="13" fillId="5" borderId="0" xfId="0" quotePrefix="1" applyNumberFormat="1" applyFont="1" applyFill="1" applyAlignment="1">
      <alignment horizontal="right" vertical="center"/>
    </xf>
    <xf numFmtId="3" fontId="13" fillId="5" borderId="10" xfId="0" quotePrefix="1" applyNumberFormat="1" applyFont="1" applyFill="1" applyBorder="1" applyAlignment="1">
      <alignment horizontal="right" vertical="center"/>
    </xf>
    <xf numFmtId="3" fontId="13" fillId="5" borderId="11" xfId="0" quotePrefix="1" applyNumberFormat="1" applyFont="1" applyFill="1" applyBorder="1" applyAlignment="1">
      <alignment horizontal="right" vertical="center"/>
    </xf>
    <xf numFmtId="3" fontId="13" fillId="5" borderId="12" xfId="0" quotePrefix="1" applyNumberFormat="1" applyFont="1" applyFill="1" applyBorder="1" applyAlignment="1">
      <alignment horizontal="right" vertical="center"/>
    </xf>
    <xf numFmtId="3" fontId="13" fillId="5" borderId="8" xfId="0" quotePrefix="1" applyNumberFormat="1" applyFont="1" applyFill="1" applyBorder="1" applyAlignment="1">
      <alignment horizontal="right" vertical="center"/>
    </xf>
    <xf numFmtId="3" fontId="13" fillId="5" borderId="0" xfId="0" quotePrefix="1" applyNumberFormat="1" applyFont="1" applyFill="1" applyAlignment="1">
      <alignment horizontal="right" vertical="center" wrapText="1"/>
    </xf>
    <xf numFmtId="3" fontId="13" fillId="5" borderId="13" xfId="0" quotePrefix="1" applyNumberFormat="1" applyFont="1" applyFill="1" applyBorder="1" applyAlignment="1">
      <alignment horizontal="right" vertical="center" wrapText="1"/>
    </xf>
    <xf numFmtId="3" fontId="13" fillId="5" borderId="14" xfId="0" quotePrefix="1" applyNumberFormat="1" applyFont="1" applyFill="1" applyBorder="1" applyAlignment="1">
      <alignment horizontal="right" vertical="center" wrapText="1"/>
    </xf>
    <xf numFmtId="1" fontId="13" fillId="5" borderId="0" xfId="0" quotePrefix="1" applyNumberFormat="1" applyFont="1" applyFill="1" applyAlignment="1">
      <alignment horizontal="right" vertical="center"/>
    </xf>
    <xf numFmtId="1" fontId="13" fillId="5" borderId="15" xfId="0" quotePrefix="1" applyNumberFormat="1" applyFont="1" applyFill="1" applyBorder="1" applyAlignment="1">
      <alignment horizontal="right" vertical="center"/>
    </xf>
    <xf numFmtId="165" fontId="13" fillId="5" borderId="3" xfId="1" quotePrefix="1" applyNumberFormat="1" applyFont="1" applyFill="1" applyBorder="1" applyAlignment="1" applyProtection="1">
      <alignment horizontal="right" vertical="center"/>
    </xf>
    <xf numFmtId="3" fontId="13" fillId="5" borderId="16" xfId="0" quotePrefix="1" applyNumberFormat="1" applyFont="1" applyFill="1" applyBorder="1" applyAlignment="1">
      <alignment horizontal="right" vertical="center"/>
    </xf>
    <xf numFmtId="0" fontId="15" fillId="0" borderId="0" xfId="2"/>
    <xf numFmtId="4" fontId="7" fillId="0" borderId="4" xfId="0" quotePrefix="1" applyNumberFormat="1" applyFont="1" applyFill="1" applyBorder="1" applyAlignment="1" applyProtection="1">
      <alignment horizontal="right" vertical="center"/>
    </xf>
    <xf numFmtId="4" fontId="7" fillId="4" borderId="4" xfId="0" quotePrefix="1" applyNumberFormat="1" applyFont="1" applyFill="1" applyBorder="1" applyAlignment="1" applyProtection="1">
      <alignment horizontal="right" vertical="center"/>
    </xf>
    <xf numFmtId="0" fontId="7" fillId="3" borderId="18" xfId="0" quotePrefix="1" applyNumberFormat="1" applyFont="1" applyFill="1" applyBorder="1" applyAlignment="1" applyProtection="1">
      <alignment horizontal="left" vertical="center"/>
    </xf>
    <xf numFmtId="4" fontId="7" fillId="0" borderId="18" xfId="0" quotePrefix="1" applyNumberFormat="1" applyFont="1" applyFill="1" applyBorder="1" applyAlignment="1" applyProtection="1">
      <alignment horizontal="right" vertical="center"/>
    </xf>
    <xf numFmtId="3" fontId="7" fillId="0" borderId="18" xfId="0" quotePrefix="1" applyNumberFormat="1" applyFont="1" applyFill="1" applyBorder="1" applyAlignment="1" applyProtection="1">
      <alignment horizontal="right" vertical="center"/>
    </xf>
    <xf numFmtId="4" fontId="7" fillId="4" borderId="18" xfId="0" quotePrefix="1" applyNumberFormat="1" applyFont="1" applyFill="1" applyBorder="1" applyAlignment="1" applyProtection="1">
      <alignment horizontal="right" vertical="center"/>
    </xf>
    <xf numFmtId="3" fontId="7" fillId="4" borderId="18" xfId="0" quotePrefix="1" applyNumberFormat="1" applyFont="1" applyFill="1" applyBorder="1" applyAlignment="1" applyProtection="1">
      <alignment horizontal="right" vertical="center"/>
    </xf>
    <xf numFmtId="0" fontId="7" fillId="3" borderId="17" xfId="0" quotePrefix="1" applyNumberFormat="1" applyFont="1" applyFill="1" applyBorder="1" applyAlignment="1" applyProtection="1">
      <alignment horizontal="left" vertical="center"/>
    </xf>
    <xf numFmtId="4" fontId="7" fillId="0" borderId="17" xfId="0" quotePrefix="1" applyNumberFormat="1" applyFont="1" applyFill="1" applyBorder="1" applyAlignment="1" applyProtection="1">
      <alignment horizontal="right" vertical="center"/>
    </xf>
    <xf numFmtId="3" fontId="7" fillId="0" borderId="17" xfId="0" quotePrefix="1" applyNumberFormat="1" applyFont="1" applyFill="1" applyBorder="1" applyAlignment="1" applyProtection="1">
      <alignment horizontal="right" vertical="center"/>
    </xf>
    <xf numFmtId="4" fontId="7" fillId="4" borderId="17" xfId="0" quotePrefix="1" applyNumberFormat="1" applyFont="1" applyFill="1" applyBorder="1" applyAlignment="1" applyProtection="1">
      <alignment horizontal="right" vertical="center"/>
    </xf>
    <xf numFmtId="3" fontId="7" fillId="4" borderId="17" xfId="0" quotePrefix="1" applyNumberFormat="1" applyFont="1" applyFill="1" applyBorder="1" applyAlignment="1" applyProtection="1">
      <alignment horizontal="right" vertical="center"/>
    </xf>
    <xf numFmtId="2" fontId="13" fillId="5" borderId="0" xfId="0" quotePrefix="1" applyNumberFormat="1" applyFont="1" applyFill="1" applyBorder="1" applyAlignment="1">
      <alignment vertical="center"/>
    </xf>
    <xf numFmtId="3" fontId="13" fillId="5" borderId="0" xfId="0" quotePrefix="1" applyNumberFormat="1" applyFont="1" applyFill="1" applyBorder="1" applyAlignment="1">
      <alignment horizontal="right" vertical="center"/>
    </xf>
    <xf numFmtId="0" fontId="13" fillId="5" borderId="15" xfId="0" quotePrefix="1" applyFont="1" applyFill="1" applyBorder="1" applyAlignment="1">
      <alignment vertical="center"/>
    </xf>
    <xf numFmtId="3" fontId="13" fillId="5" borderId="15" xfId="0" quotePrefix="1" applyNumberFormat="1" applyFont="1" applyFill="1" applyBorder="1" applyAlignment="1">
      <alignment horizontal="right" vertical="center"/>
    </xf>
    <xf numFmtId="0" fontId="6" fillId="5" borderId="5" xfId="0" quotePrefix="1" applyNumberFormat="1" applyFont="1" applyFill="1" applyBorder="1" applyAlignment="1" applyProtection="1">
      <alignment horizontal="left" vertical="center"/>
    </xf>
    <xf numFmtId="3" fontId="7" fillId="5" borderId="19" xfId="0" quotePrefix="1" applyNumberFormat="1" applyFont="1" applyFill="1" applyBorder="1" applyAlignment="1" applyProtection="1">
      <alignment horizontal="right" vertical="center"/>
    </xf>
    <xf numFmtId="4" fontId="7" fillId="0" borderId="19" xfId="0" quotePrefix="1" applyNumberFormat="1" applyFont="1" applyFill="1" applyBorder="1" applyAlignment="1" applyProtection="1">
      <alignment horizontal="left" vertical="center"/>
    </xf>
    <xf numFmtId="3" fontId="7" fillId="0" borderId="19" xfId="0" quotePrefix="1" applyNumberFormat="1" applyFont="1" applyFill="1" applyBorder="1" applyAlignment="1" applyProtection="1">
      <alignment horizontal="right" vertical="center"/>
    </xf>
    <xf numFmtId="4" fontId="7" fillId="4" borderId="19" xfId="0" quotePrefix="1" applyNumberFormat="1" applyFont="1" applyFill="1" applyBorder="1" applyAlignment="1" applyProtection="1">
      <alignment horizontal="left" vertical="center"/>
    </xf>
    <xf numFmtId="3" fontId="7" fillId="4" borderId="19" xfId="0" quotePrefix="1" applyNumberFormat="1" applyFont="1" applyFill="1" applyBorder="1" applyAlignment="1" applyProtection="1">
      <alignment horizontal="right" vertical="center"/>
    </xf>
    <xf numFmtId="3" fontId="7" fillId="5" borderId="13" xfId="0" quotePrefix="1" applyNumberFormat="1" applyFont="1" applyFill="1" applyBorder="1" applyAlignment="1" applyProtection="1">
      <alignment horizontal="right" vertical="center"/>
    </xf>
    <xf numFmtId="4" fontId="7" fillId="0" borderId="13" xfId="0" quotePrefix="1" applyNumberFormat="1" applyFont="1" applyFill="1" applyBorder="1" applyAlignment="1" applyProtection="1">
      <alignment horizontal="left" vertical="center"/>
    </xf>
    <xf numFmtId="3" fontId="7" fillId="0" borderId="13" xfId="0" quotePrefix="1" applyNumberFormat="1" applyFont="1" applyFill="1" applyBorder="1" applyAlignment="1" applyProtection="1">
      <alignment horizontal="right" vertical="center"/>
    </xf>
    <xf numFmtId="4" fontId="7" fillId="4" borderId="13" xfId="0" quotePrefix="1" applyNumberFormat="1" applyFont="1" applyFill="1" applyBorder="1" applyAlignment="1" applyProtection="1">
      <alignment horizontal="left" vertical="center"/>
    </xf>
    <xf numFmtId="3" fontId="7" fillId="4" borderId="13" xfId="0" quotePrefix="1" applyNumberFormat="1" applyFont="1" applyFill="1" applyBorder="1" applyAlignment="1" applyProtection="1">
      <alignment horizontal="right" vertical="center"/>
    </xf>
    <xf numFmtId="1" fontId="11" fillId="0" borderId="3" xfId="0" quotePrefix="1" applyNumberFormat="1" applyFont="1" applyFill="1" applyBorder="1" applyAlignment="1">
      <alignment horizontal="right" vertical="center"/>
    </xf>
    <xf numFmtId="4" fontId="7" fillId="5" borderId="9" xfId="0" quotePrefix="1" applyNumberFormat="1" applyFont="1" applyFill="1" applyBorder="1" applyAlignment="1" applyProtection="1">
      <alignment horizontal="right" vertical="center"/>
    </xf>
    <xf numFmtId="3" fontId="7" fillId="5" borderId="9" xfId="0" quotePrefix="1" applyNumberFormat="1" applyFont="1" applyFill="1" applyBorder="1" applyAlignment="1" applyProtection="1">
      <alignment horizontal="right" vertical="center"/>
    </xf>
    <xf numFmtId="4" fontId="7" fillId="5" borderId="4" xfId="0" quotePrefix="1" applyNumberFormat="1" applyFont="1" applyFill="1" applyBorder="1" applyAlignment="1" applyProtection="1">
      <alignment horizontal="right" vertical="center"/>
    </xf>
    <xf numFmtId="0" fontId="7" fillId="3" borderId="20" xfId="0" quotePrefix="1" applyNumberFormat="1" applyFont="1" applyFill="1" applyBorder="1" applyAlignment="1" applyProtection="1">
      <alignment horizontal="left" vertical="center"/>
    </xf>
    <xf numFmtId="4" fontId="7" fillId="5" borderId="20" xfId="0" quotePrefix="1" applyNumberFormat="1" applyFont="1" applyFill="1" applyBorder="1" applyAlignment="1" applyProtection="1">
      <alignment horizontal="left" vertical="center"/>
    </xf>
    <xf numFmtId="3" fontId="7" fillId="5" borderId="20" xfId="0" quotePrefix="1" applyNumberFormat="1" applyFont="1" applyFill="1" applyBorder="1" applyAlignment="1" applyProtection="1">
      <alignment horizontal="right" vertical="center"/>
    </xf>
    <xf numFmtId="4" fontId="7" fillId="0" borderId="20" xfId="0" quotePrefix="1" applyNumberFormat="1" applyFont="1" applyFill="1" applyBorder="1" applyAlignment="1" applyProtection="1">
      <alignment horizontal="left" vertical="center"/>
    </xf>
    <xf numFmtId="3" fontId="7" fillId="0" borderId="20" xfId="0" quotePrefix="1" applyNumberFormat="1" applyFont="1" applyFill="1" applyBorder="1" applyAlignment="1" applyProtection="1">
      <alignment horizontal="right" vertical="center"/>
    </xf>
    <xf numFmtId="4" fontId="7" fillId="4" borderId="20" xfId="0" quotePrefix="1" applyNumberFormat="1" applyFont="1" applyFill="1" applyBorder="1" applyAlignment="1" applyProtection="1">
      <alignment horizontal="left" vertical="center"/>
    </xf>
    <xf numFmtId="3" fontId="7" fillId="4" borderId="20" xfId="0" quotePrefix="1" applyNumberFormat="1" applyFont="1" applyFill="1" applyBorder="1" applyAlignment="1" applyProtection="1">
      <alignment horizontal="right" vertical="center"/>
    </xf>
    <xf numFmtId="4" fontId="7" fillId="5" borderId="1" xfId="0" quotePrefix="1" applyNumberFormat="1" applyFont="1" applyFill="1" applyBorder="1" applyAlignment="1" applyProtection="1">
      <alignment horizontal="right" vertical="center"/>
    </xf>
    <xf numFmtId="3" fontId="7" fillId="5" borderId="1" xfId="0" quotePrefix="1" applyNumberFormat="1" applyFont="1" applyFill="1" applyBorder="1" applyAlignment="1" applyProtection="1">
      <alignment horizontal="right" vertical="center"/>
    </xf>
    <xf numFmtId="4" fontId="7" fillId="5" borderId="18" xfId="0" quotePrefix="1" applyNumberFormat="1" applyFont="1" applyFill="1" applyBorder="1" applyAlignment="1" applyProtection="1">
      <alignment horizontal="right" vertical="center"/>
    </xf>
    <xf numFmtId="3" fontId="7" fillId="5" borderId="18" xfId="0" quotePrefix="1" applyNumberFormat="1" applyFont="1" applyFill="1" applyBorder="1" applyAlignment="1" applyProtection="1">
      <alignment horizontal="right" vertical="center"/>
    </xf>
    <xf numFmtId="4" fontId="7" fillId="5" borderId="17" xfId="0" quotePrefix="1" applyNumberFormat="1" applyFont="1" applyFill="1" applyBorder="1" applyAlignment="1" applyProtection="1">
      <alignment horizontal="right" vertical="center"/>
    </xf>
    <xf numFmtId="3" fontId="7" fillId="5" borderId="17" xfId="0" quotePrefix="1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21" xfId="0" quotePrefix="1" applyNumberFormat="1" applyFont="1" applyFill="1" applyBorder="1" applyAlignment="1" applyProtection="1">
      <alignment horizontal="left" vertical="center"/>
    </xf>
    <xf numFmtId="0" fontId="13" fillId="5" borderId="21" xfId="0" quotePrefix="1" applyFont="1" applyFill="1" applyBorder="1" applyAlignment="1">
      <alignment vertical="center"/>
    </xf>
    <xf numFmtId="3" fontId="13" fillId="5" borderId="21" xfId="0" quotePrefix="1" applyNumberFormat="1" applyFont="1" applyFill="1" applyBorder="1" applyAlignment="1">
      <alignment horizontal="right" vertical="center"/>
    </xf>
    <xf numFmtId="4" fontId="7" fillId="0" borderId="21" xfId="0" quotePrefix="1" applyNumberFormat="1" applyFont="1" applyFill="1" applyBorder="1" applyAlignment="1" applyProtection="1">
      <alignment horizontal="left" vertical="center"/>
    </xf>
    <xf numFmtId="3" fontId="7" fillId="0" borderId="21" xfId="0" quotePrefix="1" applyNumberFormat="1" applyFont="1" applyFill="1" applyBorder="1" applyAlignment="1" applyProtection="1">
      <alignment horizontal="right" vertical="center"/>
    </xf>
    <xf numFmtId="4" fontId="7" fillId="4" borderId="21" xfId="0" quotePrefix="1" applyNumberFormat="1" applyFont="1" applyFill="1" applyBorder="1" applyAlignment="1" applyProtection="1">
      <alignment horizontal="left" vertical="center"/>
    </xf>
    <xf numFmtId="3" fontId="7" fillId="4" borderId="21" xfId="0" quotePrefix="1" applyNumberFormat="1" applyFont="1" applyFill="1" applyBorder="1" applyAlignment="1" applyProtection="1">
      <alignment horizontal="right" vertical="center"/>
    </xf>
    <xf numFmtId="0" fontId="5" fillId="5" borderId="3" xfId="0" quotePrefix="1" applyNumberFormat="1" applyFont="1" applyFill="1" applyBorder="1" applyAlignment="1" applyProtection="1">
      <alignment horizontal="center"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5" fillId="4" borderId="3" xfId="0" quotePrefix="1" applyNumberFormat="1" applyFont="1" applyFill="1" applyBorder="1" applyAlignment="1" applyProtection="1">
      <alignment horizontal="center" vertical="center" wrapText="1"/>
    </xf>
    <xf numFmtId="0" fontId="10" fillId="5" borderId="3" xfId="0" quotePrefix="1" applyNumberFormat="1" applyFont="1" applyFill="1" applyBorder="1" applyAlignment="1" applyProtection="1">
      <alignment horizontal="center" vertical="center" wrapText="1"/>
    </xf>
    <xf numFmtId="0" fontId="10" fillId="0" borderId="3" xfId="0" quotePrefix="1" applyNumberFormat="1" applyFont="1" applyFill="1" applyBorder="1" applyAlignment="1" applyProtection="1">
      <alignment horizontal="center" vertical="center" wrapText="1"/>
    </xf>
    <xf numFmtId="0" fontId="10" fillId="4" borderId="3" xfId="0" quotePrefix="1" applyNumberFormat="1" applyFont="1" applyFill="1" applyBorder="1" applyAlignment="1" applyProtection="1">
      <alignment horizontal="center" vertical="center" wrapText="1"/>
    </xf>
    <xf numFmtId="0" fontId="6" fillId="5" borderId="4" xfId="0" quotePrefix="1" applyNumberFormat="1" applyFont="1" applyFill="1" applyBorder="1" applyAlignment="1" applyProtection="1">
      <alignment horizontal="left" vertical="center"/>
    </xf>
    <xf numFmtId="0" fontId="7" fillId="5" borderId="0" xfId="0" quotePrefix="1" applyNumberFormat="1" applyFont="1" applyFill="1" applyBorder="1" applyAlignment="1" applyProtection="1">
      <alignment horizontal="left" vertical="center"/>
    </xf>
    <xf numFmtId="0" fontId="7" fillId="5" borderId="0" xfId="0" quotePrefix="1" applyNumberFormat="1" applyFont="1" applyFill="1" applyBorder="1" applyAlignment="1" applyProtection="1">
      <alignment horizontal="left" vertical="center" wrapText="1"/>
    </xf>
    <xf numFmtId="0" fontId="6" fillId="5" borderId="2" xfId="0" quotePrefix="1" applyNumberFormat="1" applyFont="1" applyFill="1" applyBorder="1" applyAlignment="1" applyProtection="1">
      <alignment horizontal="left" vertical="center"/>
    </xf>
    <xf numFmtId="0" fontId="7" fillId="5" borderId="9" xfId="0" quotePrefix="1" applyNumberFormat="1" applyFont="1" applyFill="1" applyBorder="1" applyAlignment="1" applyProtection="1">
      <alignment horizontal="left" vertical="center"/>
    </xf>
    <xf numFmtId="4" fontId="7" fillId="0" borderId="22" xfId="0" quotePrefix="1" applyNumberFormat="1" applyFont="1" applyFill="1" applyBorder="1" applyAlignment="1" applyProtection="1">
      <alignment horizontal="right" vertical="center"/>
    </xf>
    <xf numFmtId="3" fontId="7" fillId="0" borderId="22" xfId="0" quotePrefix="1" applyNumberFormat="1" applyFont="1" applyFill="1" applyBorder="1" applyAlignment="1" applyProtection="1">
      <alignment horizontal="right" vertical="center"/>
    </xf>
    <xf numFmtId="4" fontId="7" fillId="4" borderId="22" xfId="0" quotePrefix="1" applyNumberFormat="1" applyFont="1" applyFill="1" applyBorder="1" applyAlignment="1" applyProtection="1">
      <alignment horizontal="right" vertical="center"/>
    </xf>
    <xf numFmtId="3" fontId="7" fillId="4" borderId="22" xfId="0" quotePrefix="1" applyNumberFormat="1" applyFont="1" applyFill="1" applyBorder="1" applyAlignment="1" applyProtection="1">
      <alignment horizontal="right" vertical="center"/>
    </xf>
    <xf numFmtId="0" fontId="7" fillId="5" borderId="18" xfId="0" quotePrefix="1" applyNumberFormat="1" applyFont="1" applyFill="1" applyBorder="1" applyAlignment="1" applyProtection="1">
      <alignment horizontal="left" vertical="center"/>
    </xf>
    <xf numFmtId="3" fontId="7" fillId="5" borderId="2" xfId="0" quotePrefix="1" applyNumberFormat="1" applyFont="1" applyFill="1" applyBorder="1" applyAlignment="1" applyProtection="1">
      <alignment vertical="center"/>
    </xf>
    <xf numFmtId="3" fontId="7" fillId="5" borderId="0" xfId="0" quotePrefix="1" applyNumberFormat="1" applyFont="1" applyFill="1" applyBorder="1" applyAlignment="1" applyProtection="1">
      <alignment vertical="center"/>
    </xf>
    <xf numFmtId="0" fontId="7" fillId="5" borderId="6" xfId="0" quotePrefix="1" applyNumberFormat="1" applyFont="1" applyFill="1" applyBorder="1" applyAlignment="1" applyProtection="1">
      <alignment vertical="center"/>
    </xf>
    <xf numFmtId="0" fontId="7" fillId="5" borderId="0" xfId="0" quotePrefix="1" applyNumberFormat="1" applyFont="1" applyFill="1" applyBorder="1" applyAlignment="1" applyProtection="1">
      <alignment vertical="center"/>
    </xf>
    <xf numFmtId="0" fontId="7" fillId="5" borderId="20" xfId="0" quotePrefix="1" applyNumberFormat="1" applyFont="1" applyFill="1" applyBorder="1" applyAlignment="1" applyProtection="1">
      <alignment vertical="center"/>
    </xf>
    <xf numFmtId="165" fontId="7" fillId="5" borderId="2" xfId="1" quotePrefix="1" applyNumberFormat="1" applyFont="1" applyFill="1" applyBorder="1" applyAlignment="1" applyProtection="1">
      <alignment vertical="center"/>
    </xf>
    <xf numFmtId="0" fontId="7" fillId="5" borderId="0" xfId="0" quotePrefix="1" applyNumberFormat="1" applyFont="1" applyFill="1" applyBorder="1" applyAlignment="1" applyProtection="1">
      <alignment vertical="center" wrapText="1"/>
    </xf>
    <xf numFmtId="0" fontId="7" fillId="5" borderId="9" xfId="0" quotePrefix="1" applyNumberFormat="1" applyFont="1" applyFill="1" applyBorder="1" applyAlignment="1" applyProtection="1">
      <alignment vertical="center"/>
    </xf>
    <xf numFmtId="0" fontId="7" fillId="5" borderId="22" xfId="0" quotePrefix="1" applyNumberFormat="1" applyFont="1" applyFill="1" applyBorder="1" applyAlignment="1" applyProtection="1">
      <alignment vertical="center"/>
    </xf>
    <xf numFmtId="0" fontId="7" fillId="5" borderId="18" xfId="0" quotePrefix="1" applyNumberFormat="1" applyFont="1" applyFill="1" applyBorder="1" applyAlignment="1" applyProtection="1">
      <alignment vertical="center"/>
    </xf>
    <xf numFmtId="0" fontId="7" fillId="5" borderId="0" xfId="0" quotePrefix="1" applyNumberFormat="1" applyFont="1" applyFill="1" applyBorder="1" applyAlignment="1" applyProtection="1">
      <alignment horizontal="right" vertical="center"/>
    </xf>
    <xf numFmtId="0" fontId="7" fillId="5" borderId="8" xfId="0" quotePrefix="1" applyNumberFormat="1" applyFont="1" applyFill="1" applyBorder="1" applyAlignment="1" applyProtection="1">
      <alignment horizontal="right" vertical="center"/>
    </xf>
    <xf numFmtId="0" fontId="7" fillId="5" borderId="5" xfId="0" quotePrefix="1" applyNumberFormat="1" applyFont="1" applyFill="1" applyBorder="1" applyAlignment="1" applyProtection="1">
      <alignment horizontal="right" vertical="center"/>
    </xf>
    <xf numFmtId="0" fontId="7" fillId="5" borderId="6" xfId="0" quotePrefix="1" applyNumberFormat="1" applyFont="1" applyFill="1" applyBorder="1" applyAlignment="1" applyProtection="1">
      <alignment horizontal="right" vertical="center"/>
    </xf>
    <xf numFmtId="0" fontId="7" fillId="5" borderId="20" xfId="0" quotePrefix="1" applyNumberFormat="1" applyFont="1" applyFill="1" applyBorder="1" applyAlignment="1" applyProtection="1">
      <alignment horizontal="right" vertical="center"/>
    </xf>
    <xf numFmtId="0" fontId="7" fillId="5" borderId="2" xfId="0" quotePrefix="1" applyNumberFormat="1" applyFont="1" applyFill="1" applyBorder="1" applyAlignment="1" applyProtection="1">
      <alignment horizontal="right" vertical="center"/>
    </xf>
    <xf numFmtId="0" fontId="7" fillId="5" borderId="0" xfId="0" quotePrefix="1" applyNumberFormat="1" applyFont="1" applyFill="1" applyBorder="1" applyAlignment="1" applyProtection="1">
      <alignment horizontal="right" vertical="center" wrapText="1"/>
    </xf>
    <xf numFmtId="0" fontId="7" fillId="5" borderId="9" xfId="0" quotePrefix="1" applyNumberFormat="1" applyFont="1" applyFill="1" applyBorder="1" applyAlignment="1" applyProtection="1">
      <alignment horizontal="right" vertical="center"/>
    </xf>
    <xf numFmtId="0" fontId="7" fillId="5" borderId="22" xfId="0" quotePrefix="1" applyNumberFormat="1" applyFont="1" applyFill="1" applyBorder="1" applyAlignment="1" applyProtection="1">
      <alignment horizontal="right" vertical="center"/>
    </xf>
    <xf numFmtId="0" fontId="7" fillId="5" borderId="18" xfId="0" quotePrefix="1" applyNumberFormat="1" applyFont="1" applyFill="1" applyBorder="1" applyAlignment="1" applyProtection="1">
      <alignment horizontal="right" vertical="center"/>
    </xf>
    <xf numFmtId="2" fontId="7" fillId="5" borderId="6" xfId="0" quotePrefix="1" applyNumberFormat="1" applyFont="1" applyFill="1" applyBorder="1" applyAlignment="1" applyProtection="1">
      <alignment horizontal="right" vertical="center"/>
    </xf>
    <xf numFmtId="3" fontId="7" fillId="5" borderId="22" xfId="0" quotePrefix="1" applyNumberFormat="1" applyFont="1" applyFill="1" applyBorder="1" applyAlignment="1" applyProtection="1">
      <alignment vertical="center"/>
    </xf>
    <xf numFmtId="3" fontId="7" fillId="5" borderId="18" xfId="0" quotePrefix="1" applyNumberFormat="1" applyFont="1" applyFill="1" applyBorder="1" applyAlignment="1" applyProtection="1">
      <alignment vertical="center"/>
    </xf>
    <xf numFmtId="2" fontId="7" fillId="5" borderId="0" xfId="0" quotePrefix="1" applyNumberFormat="1" applyFont="1" applyFill="1" applyBorder="1" applyAlignment="1" applyProtection="1">
      <alignment horizontal="right" vertical="center"/>
    </xf>
    <xf numFmtId="2" fontId="7" fillId="0" borderId="0" xfId="0" quotePrefix="1" applyNumberFormat="1" applyFont="1" applyFill="1" applyBorder="1" applyAlignment="1" applyProtection="1">
      <alignment horizontal="righ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0CE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0</xdr:row>
      <xdr:rowOff>156882</xdr:rowOff>
    </xdr:from>
    <xdr:to>
      <xdr:col>0</xdr:col>
      <xdr:colOff>1493558</xdr:colOff>
      <xdr:row>0</xdr:row>
      <xdr:rowOff>649275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490DDF-D85E-41ED-9DCA-13EBF7DCF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156882"/>
          <a:ext cx="1322294" cy="492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0</xdr:row>
      <xdr:rowOff>156882</xdr:rowOff>
    </xdr:from>
    <xdr:to>
      <xdr:col>0</xdr:col>
      <xdr:colOff>1496733</xdr:colOff>
      <xdr:row>0</xdr:row>
      <xdr:rowOff>649275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5F10A8-63E1-413A-90B1-59F4C875F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156882"/>
          <a:ext cx="1322294" cy="4923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0</xdr:row>
      <xdr:rowOff>156882</xdr:rowOff>
    </xdr:from>
    <xdr:to>
      <xdr:col>0</xdr:col>
      <xdr:colOff>1493558</xdr:colOff>
      <xdr:row>0</xdr:row>
      <xdr:rowOff>649275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1C0E67-C61E-4951-9954-E13DD3245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156882"/>
          <a:ext cx="1322294" cy="4923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0</xdr:row>
      <xdr:rowOff>156882</xdr:rowOff>
    </xdr:from>
    <xdr:to>
      <xdr:col>0</xdr:col>
      <xdr:colOff>1496733</xdr:colOff>
      <xdr:row>0</xdr:row>
      <xdr:rowOff>649275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346E4-FAD1-4E38-8247-22D8A0EFB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156882"/>
          <a:ext cx="1322294" cy="4923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angm\OneDrive%20-%20Mercury\Documents\SAP%20BusinessObjects%20Live%20Office%20Documents\%7b5E5F824A-AF3B-4ED9-866C-CBC2BA098BA9%7d\18408\Quarter%20and%20YTD%20History%20(Live%20Office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angm\OneDrive%20-%20Mercury\Documents\SAP%20BusinessObjects%20Live%20Office%20Documents\%7bCA431DFF-68D8-4D02-A77A-34DC9847CED8%7d\19020\Quarter%20and%20YTD%20History%20(Live%20Offic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Driver"/>
      <sheetName val="Quarter and YTD History"/>
    </sheetNames>
    <sheetDataSet>
      <sheetData sheetId="0">
        <row r="2">
          <cell r="X2">
            <v>2020</v>
          </cell>
          <cell r="Y2">
            <v>2021</v>
          </cell>
          <cell r="Z2">
            <v>2021</v>
          </cell>
          <cell r="AA2">
            <v>2021</v>
          </cell>
          <cell r="AB2">
            <v>2021</v>
          </cell>
          <cell r="AC2">
            <v>2021</v>
          </cell>
          <cell r="AD2">
            <v>2021</v>
          </cell>
          <cell r="AE2">
            <v>2021</v>
          </cell>
          <cell r="AF2">
            <v>2021</v>
          </cell>
          <cell r="AG2">
            <v>2021</v>
          </cell>
          <cell r="AH2">
            <v>2021</v>
          </cell>
          <cell r="AI2">
            <v>2021</v>
          </cell>
          <cell r="AJ2">
            <v>2021</v>
          </cell>
        </row>
        <row r="3">
          <cell r="X3">
            <v>2019</v>
          </cell>
          <cell r="Y3">
            <v>2020</v>
          </cell>
          <cell r="Z3">
            <v>2020</v>
          </cell>
          <cell r="AA3">
            <v>2020</v>
          </cell>
          <cell r="AB3">
            <v>2020</v>
          </cell>
          <cell r="AC3">
            <v>2020</v>
          </cell>
          <cell r="AD3">
            <v>2020</v>
          </cell>
          <cell r="AE3">
            <v>2020</v>
          </cell>
          <cell r="AF3">
            <v>2020</v>
          </cell>
          <cell r="AG3">
            <v>2020</v>
          </cell>
          <cell r="AH3">
            <v>2020</v>
          </cell>
          <cell r="AI3">
            <v>2020</v>
          </cell>
          <cell r="AJ3">
            <v>2020</v>
          </cell>
        </row>
        <row r="4">
          <cell r="X4">
            <v>2018</v>
          </cell>
          <cell r="Y4">
            <v>2019</v>
          </cell>
          <cell r="Z4">
            <v>2019</v>
          </cell>
          <cell r="AA4">
            <v>2019</v>
          </cell>
          <cell r="AB4">
            <v>2019</v>
          </cell>
          <cell r="AC4">
            <v>2019</v>
          </cell>
          <cell r="AD4">
            <v>2019</v>
          </cell>
          <cell r="AE4">
            <v>2019</v>
          </cell>
          <cell r="AF4">
            <v>2019</v>
          </cell>
          <cell r="AG4">
            <v>2019</v>
          </cell>
          <cell r="AH4">
            <v>2019</v>
          </cell>
          <cell r="AI4">
            <v>2019</v>
          </cell>
          <cell r="AJ4">
            <v>2019</v>
          </cell>
        </row>
        <row r="5">
          <cell r="X5">
            <v>2017</v>
          </cell>
          <cell r="Y5">
            <v>2018</v>
          </cell>
          <cell r="Z5">
            <v>2018</v>
          </cell>
          <cell r="AA5">
            <v>2018</v>
          </cell>
          <cell r="AB5">
            <v>2018</v>
          </cell>
          <cell r="AC5">
            <v>2018</v>
          </cell>
          <cell r="AD5">
            <v>2018</v>
          </cell>
          <cell r="AE5">
            <v>2018</v>
          </cell>
          <cell r="AF5">
            <v>2018</v>
          </cell>
          <cell r="AG5">
            <v>2018</v>
          </cell>
          <cell r="AH5">
            <v>2018</v>
          </cell>
          <cell r="AI5">
            <v>2018</v>
          </cell>
          <cell r="AJ5">
            <v>2018</v>
          </cell>
        </row>
        <row r="6">
          <cell r="X6">
            <v>2016</v>
          </cell>
          <cell r="Y6">
            <v>2017</v>
          </cell>
          <cell r="Z6">
            <v>2017</v>
          </cell>
          <cell r="AA6">
            <v>2017</v>
          </cell>
          <cell r="AB6">
            <v>2017</v>
          </cell>
          <cell r="AC6">
            <v>2017</v>
          </cell>
          <cell r="AD6">
            <v>2017</v>
          </cell>
          <cell r="AE6">
            <v>2017</v>
          </cell>
          <cell r="AF6">
            <v>2017</v>
          </cell>
          <cell r="AG6">
            <v>2017</v>
          </cell>
          <cell r="AH6">
            <v>2017</v>
          </cell>
          <cell r="AI6">
            <v>2017</v>
          </cell>
          <cell r="AJ6">
            <v>2017</v>
          </cell>
        </row>
        <row r="7">
          <cell r="X7">
            <v>2015</v>
          </cell>
          <cell r="Y7">
            <v>2016</v>
          </cell>
          <cell r="Z7">
            <v>2016</v>
          </cell>
          <cell r="AA7">
            <v>2016</v>
          </cell>
          <cell r="AB7">
            <v>2016</v>
          </cell>
          <cell r="AC7">
            <v>2016</v>
          </cell>
          <cell r="AD7">
            <v>2016</v>
          </cell>
          <cell r="AE7">
            <v>2016</v>
          </cell>
          <cell r="AF7">
            <v>2016</v>
          </cell>
          <cell r="AG7">
            <v>2016</v>
          </cell>
          <cell r="AH7">
            <v>2016</v>
          </cell>
          <cell r="AI7">
            <v>2016</v>
          </cell>
          <cell r="AJ7">
            <v>2016</v>
          </cell>
        </row>
        <row r="8">
          <cell r="X8">
            <v>2014</v>
          </cell>
          <cell r="Y8">
            <v>2015</v>
          </cell>
          <cell r="Z8">
            <v>2015</v>
          </cell>
          <cell r="AA8">
            <v>2015</v>
          </cell>
          <cell r="AB8">
            <v>2015</v>
          </cell>
          <cell r="AC8">
            <v>2015</v>
          </cell>
          <cell r="AD8">
            <v>2015</v>
          </cell>
          <cell r="AE8">
            <v>2015</v>
          </cell>
          <cell r="AF8">
            <v>2015</v>
          </cell>
          <cell r="AG8">
            <v>2015</v>
          </cell>
          <cell r="AH8">
            <v>2015</v>
          </cell>
          <cell r="AI8">
            <v>2015</v>
          </cell>
          <cell r="AJ8">
            <v>2015</v>
          </cell>
        </row>
        <row r="9">
          <cell r="X9">
            <v>2013</v>
          </cell>
          <cell r="Y9">
            <v>2014</v>
          </cell>
          <cell r="Z9">
            <v>2014</v>
          </cell>
          <cell r="AA9">
            <v>2014</v>
          </cell>
          <cell r="AB9">
            <v>2014</v>
          </cell>
          <cell r="AC9">
            <v>2014</v>
          </cell>
          <cell r="AD9">
            <v>2014</v>
          </cell>
          <cell r="AE9">
            <v>2014</v>
          </cell>
          <cell r="AF9">
            <v>2014</v>
          </cell>
          <cell r="AG9">
            <v>2014</v>
          </cell>
          <cell r="AH9">
            <v>2014</v>
          </cell>
          <cell r="AI9">
            <v>2014</v>
          </cell>
          <cell r="AJ9">
            <v>2014</v>
          </cell>
        </row>
        <row r="10">
          <cell r="X10">
            <v>2012</v>
          </cell>
          <cell r="Y10">
            <v>2013</v>
          </cell>
          <cell r="Z10">
            <v>2013</v>
          </cell>
          <cell r="AA10">
            <v>2013</v>
          </cell>
          <cell r="AB10">
            <v>2013</v>
          </cell>
          <cell r="AC10">
            <v>2013</v>
          </cell>
          <cell r="AD10">
            <v>2013</v>
          </cell>
          <cell r="AE10">
            <v>2013</v>
          </cell>
          <cell r="AF10">
            <v>2013</v>
          </cell>
          <cell r="AG10">
            <v>2013</v>
          </cell>
          <cell r="AH10">
            <v>2013</v>
          </cell>
          <cell r="AI10">
            <v>2013</v>
          </cell>
          <cell r="AJ10">
            <v>2013</v>
          </cell>
        </row>
        <row r="11">
          <cell r="X11">
            <v>2011</v>
          </cell>
          <cell r="Y11">
            <v>2012</v>
          </cell>
          <cell r="Z11">
            <v>2012</v>
          </cell>
          <cell r="AA11">
            <v>2012</v>
          </cell>
          <cell r="AB11">
            <v>2012</v>
          </cell>
          <cell r="AC11">
            <v>2012</v>
          </cell>
          <cell r="AD11">
            <v>2012</v>
          </cell>
          <cell r="AE11">
            <v>2012</v>
          </cell>
          <cell r="AF11">
            <v>2012</v>
          </cell>
          <cell r="AG11">
            <v>2012</v>
          </cell>
          <cell r="AH11">
            <v>2012</v>
          </cell>
          <cell r="AI11">
            <v>2012</v>
          </cell>
          <cell r="AJ11">
            <v>2012</v>
          </cell>
        </row>
        <row r="12">
          <cell r="X12">
            <v>2010</v>
          </cell>
          <cell r="Y12">
            <v>2011</v>
          </cell>
          <cell r="Z12">
            <v>2011</v>
          </cell>
          <cell r="AA12">
            <v>2011</v>
          </cell>
          <cell r="AB12">
            <v>2011</v>
          </cell>
          <cell r="AC12">
            <v>2011</v>
          </cell>
          <cell r="AD12">
            <v>2011</v>
          </cell>
          <cell r="AE12">
            <v>2011</v>
          </cell>
          <cell r="AF12">
            <v>2011</v>
          </cell>
          <cell r="AG12">
            <v>2011</v>
          </cell>
          <cell r="AH12">
            <v>2011</v>
          </cell>
          <cell r="AI12">
            <v>2011</v>
          </cell>
          <cell r="AJ12">
            <v>2011</v>
          </cell>
        </row>
        <row r="13">
          <cell r="X13">
            <v>2009</v>
          </cell>
          <cell r="Y13">
            <v>2010</v>
          </cell>
          <cell r="Z13">
            <v>2010</v>
          </cell>
          <cell r="AA13">
            <v>2010</v>
          </cell>
          <cell r="AB13">
            <v>2010</v>
          </cell>
          <cell r="AC13">
            <v>2010</v>
          </cell>
          <cell r="AD13">
            <v>2010</v>
          </cell>
          <cell r="AE13">
            <v>2010</v>
          </cell>
          <cell r="AF13">
            <v>2010</v>
          </cell>
          <cell r="AG13">
            <v>2010</v>
          </cell>
          <cell r="AH13">
            <v>2010</v>
          </cell>
          <cell r="AI13">
            <v>2010</v>
          </cell>
          <cell r="AJ13">
            <v>2010</v>
          </cell>
        </row>
        <row r="14">
          <cell r="X14">
            <v>2008</v>
          </cell>
          <cell r="Y14">
            <v>2009</v>
          </cell>
          <cell r="Z14">
            <v>2009</v>
          </cell>
          <cell r="AA14">
            <v>2009</v>
          </cell>
          <cell r="AB14">
            <v>2009</v>
          </cell>
          <cell r="AC14">
            <v>2009</v>
          </cell>
          <cell r="AD14">
            <v>2009</v>
          </cell>
          <cell r="AE14">
            <v>2009</v>
          </cell>
          <cell r="AF14">
            <v>2009</v>
          </cell>
          <cell r="AG14">
            <v>2009</v>
          </cell>
          <cell r="AH14">
            <v>2009</v>
          </cell>
          <cell r="AI14">
            <v>2009</v>
          </cell>
          <cell r="AJ14">
            <v>2009</v>
          </cell>
        </row>
        <row r="15">
          <cell r="X15">
            <v>2007</v>
          </cell>
          <cell r="Y15">
            <v>2008</v>
          </cell>
          <cell r="Z15">
            <v>2008</v>
          </cell>
          <cell r="AA15">
            <v>2008</v>
          </cell>
          <cell r="AB15">
            <v>2008</v>
          </cell>
          <cell r="AC15">
            <v>2008</v>
          </cell>
          <cell r="AD15">
            <v>2008</v>
          </cell>
          <cell r="AE15">
            <v>2008</v>
          </cell>
          <cell r="AF15">
            <v>2008</v>
          </cell>
          <cell r="AG15">
            <v>2008</v>
          </cell>
          <cell r="AH15">
            <v>2008</v>
          </cell>
          <cell r="AI15">
            <v>2008</v>
          </cell>
          <cell r="AJ15">
            <v>2008</v>
          </cell>
        </row>
        <row r="16">
          <cell r="X16">
            <v>2006</v>
          </cell>
          <cell r="Y16">
            <v>2007</v>
          </cell>
          <cell r="Z16">
            <v>2007</v>
          </cell>
          <cell r="AA16">
            <v>2007</v>
          </cell>
          <cell r="AB16">
            <v>2007</v>
          </cell>
          <cell r="AC16">
            <v>2007</v>
          </cell>
          <cell r="AD16">
            <v>2007</v>
          </cell>
          <cell r="AE16">
            <v>2007</v>
          </cell>
          <cell r="AF16">
            <v>2007</v>
          </cell>
          <cell r="AG16">
            <v>2007</v>
          </cell>
          <cell r="AH16">
            <v>2007</v>
          </cell>
          <cell r="AI16">
            <v>2007</v>
          </cell>
          <cell r="AJ16">
            <v>2007</v>
          </cell>
        </row>
        <row r="17">
          <cell r="X17">
            <v>2005</v>
          </cell>
          <cell r="Y17">
            <v>2006</v>
          </cell>
          <cell r="Z17">
            <v>2006</v>
          </cell>
          <cell r="AA17">
            <v>2006</v>
          </cell>
          <cell r="AB17">
            <v>2006</v>
          </cell>
          <cell r="AC17">
            <v>2006</v>
          </cell>
          <cell r="AD17">
            <v>2006</v>
          </cell>
          <cell r="AE17">
            <v>2006</v>
          </cell>
          <cell r="AF17">
            <v>2006</v>
          </cell>
          <cell r="AG17">
            <v>2006</v>
          </cell>
          <cell r="AH17">
            <v>2006</v>
          </cell>
          <cell r="AI17">
            <v>2006</v>
          </cell>
          <cell r="AJ17">
            <v>2006</v>
          </cell>
        </row>
        <row r="18">
          <cell r="X18">
            <v>2004</v>
          </cell>
          <cell r="Y18">
            <v>2005</v>
          </cell>
          <cell r="Z18">
            <v>2005</v>
          </cell>
          <cell r="AA18">
            <v>2005</v>
          </cell>
          <cell r="AB18">
            <v>2005</v>
          </cell>
          <cell r="AC18">
            <v>2005</v>
          </cell>
          <cell r="AD18">
            <v>2005</v>
          </cell>
          <cell r="AE18">
            <v>2005</v>
          </cell>
          <cell r="AF18">
            <v>2005</v>
          </cell>
          <cell r="AG18">
            <v>2005</v>
          </cell>
          <cell r="AH18">
            <v>2005</v>
          </cell>
          <cell r="AI18">
            <v>2005</v>
          </cell>
          <cell r="AJ18">
            <v>2005</v>
          </cell>
        </row>
        <row r="19">
          <cell r="X19">
            <v>2003</v>
          </cell>
          <cell r="Y19">
            <v>2004</v>
          </cell>
          <cell r="Z19">
            <v>2004</v>
          </cell>
          <cell r="AA19">
            <v>2004</v>
          </cell>
          <cell r="AB19">
            <v>2004</v>
          </cell>
          <cell r="AC19">
            <v>2004</v>
          </cell>
          <cell r="AD19">
            <v>2004</v>
          </cell>
          <cell r="AE19">
            <v>2004</v>
          </cell>
          <cell r="AF19">
            <v>2004</v>
          </cell>
          <cell r="AG19">
            <v>2004</v>
          </cell>
          <cell r="AH19">
            <v>2004</v>
          </cell>
          <cell r="AI19">
            <v>2004</v>
          </cell>
          <cell r="AJ19">
            <v>2004</v>
          </cell>
        </row>
        <row r="20">
          <cell r="X20">
            <v>2002</v>
          </cell>
          <cell r="Y20">
            <v>2003</v>
          </cell>
          <cell r="Z20">
            <v>2003</v>
          </cell>
          <cell r="AA20">
            <v>2003</v>
          </cell>
          <cell r="AB20">
            <v>2003</v>
          </cell>
          <cell r="AC20">
            <v>2003</v>
          </cell>
          <cell r="AD20">
            <v>2003</v>
          </cell>
          <cell r="AE20">
            <v>2003</v>
          </cell>
          <cell r="AF20">
            <v>2003</v>
          </cell>
          <cell r="AG20">
            <v>2003</v>
          </cell>
          <cell r="AH20">
            <v>2003</v>
          </cell>
          <cell r="AI20">
            <v>2003</v>
          </cell>
          <cell r="AJ20">
            <v>2003</v>
          </cell>
        </row>
        <row r="21">
          <cell r="X21">
            <v>2001</v>
          </cell>
          <cell r="Y21">
            <v>2002</v>
          </cell>
          <cell r="Z21">
            <v>2002</v>
          </cell>
          <cell r="AA21">
            <v>2002</v>
          </cell>
          <cell r="AB21">
            <v>2002</v>
          </cell>
          <cell r="AC21">
            <v>2002</v>
          </cell>
          <cell r="AD21">
            <v>2002</v>
          </cell>
          <cell r="AE21">
            <v>2002</v>
          </cell>
          <cell r="AF21">
            <v>2002</v>
          </cell>
          <cell r="AG21">
            <v>2002</v>
          </cell>
          <cell r="AH21">
            <v>2002</v>
          </cell>
          <cell r="AI21">
            <v>2002</v>
          </cell>
          <cell r="AJ21">
            <v>2002</v>
          </cell>
        </row>
        <row r="22">
          <cell r="X22">
            <v>2000</v>
          </cell>
          <cell r="Y22">
            <v>2001</v>
          </cell>
          <cell r="Z22">
            <v>2001</v>
          </cell>
          <cell r="AA22">
            <v>2001</v>
          </cell>
          <cell r="AB22">
            <v>2001</v>
          </cell>
          <cell r="AC22">
            <v>2001</v>
          </cell>
          <cell r="AD22">
            <v>2001</v>
          </cell>
          <cell r="AE22">
            <v>2001</v>
          </cell>
          <cell r="AF22">
            <v>2001</v>
          </cell>
          <cell r="AG22">
            <v>2001</v>
          </cell>
          <cell r="AH22">
            <v>2001</v>
          </cell>
          <cell r="AI22">
            <v>2001</v>
          </cell>
          <cell r="AJ22">
            <v>2001</v>
          </cell>
        </row>
        <row r="23">
          <cell r="X23">
            <v>1999</v>
          </cell>
          <cell r="Y23">
            <v>2000</v>
          </cell>
          <cell r="Z23">
            <v>2000</v>
          </cell>
          <cell r="AA23">
            <v>2000</v>
          </cell>
          <cell r="AB23">
            <v>2000</v>
          </cell>
          <cell r="AC23">
            <v>2000</v>
          </cell>
          <cell r="AD23">
            <v>2000</v>
          </cell>
          <cell r="AE23">
            <v>2000</v>
          </cell>
          <cell r="AF23">
            <v>2000</v>
          </cell>
          <cell r="AG23">
            <v>2000</v>
          </cell>
          <cell r="AH23">
            <v>2000</v>
          </cell>
          <cell r="AI23">
            <v>2000</v>
          </cell>
          <cell r="AJ23">
            <v>2000</v>
          </cell>
        </row>
        <row r="24">
          <cell r="X24">
            <v>1998</v>
          </cell>
          <cell r="Y24">
            <v>1999</v>
          </cell>
          <cell r="Z24">
            <v>1999</v>
          </cell>
          <cell r="AA24">
            <v>1999</v>
          </cell>
          <cell r="AB24">
            <v>1999</v>
          </cell>
          <cell r="AC24">
            <v>1999</v>
          </cell>
          <cell r="AD24">
            <v>1999</v>
          </cell>
          <cell r="AE24">
            <v>1999</v>
          </cell>
          <cell r="AF24">
            <v>1999</v>
          </cell>
          <cell r="AG24">
            <v>1999</v>
          </cell>
          <cell r="AH24">
            <v>1999</v>
          </cell>
          <cell r="AI24">
            <v>1999</v>
          </cell>
          <cell r="AJ24">
            <v>1999</v>
          </cell>
        </row>
        <row r="25">
          <cell r="X25">
            <v>1997</v>
          </cell>
          <cell r="Y25">
            <v>1998</v>
          </cell>
          <cell r="Z25">
            <v>1998</v>
          </cell>
          <cell r="AA25">
            <v>1998</v>
          </cell>
          <cell r="AB25">
            <v>1998</v>
          </cell>
          <cell r="AC25">
            <v>1998</v>
          </cell>
          <cell r="AD25">
            <v>1998</v>
          </cell>
          <cell r="AE25">
            <v>1998</v>
          </cell>
          <cell r="AF25">
            <v>1998</v>
          </cell>
          <cell r="AG25">
            <v>1998</v>
          </cell>
          <cell r="AH25">
            <v>1998</v>
          </cell>
          <cell r="AI25">
            <v>1998</v>
          </cell>
          <cell r="AJ25">
            <v>1998</v>
          </cell>
        </row>
        <row r="26">
          <cell r="X26">
            <v>1996</v>
          </cell>
          <cell r="Y26">
            <v>1997</v>
          </cell>
          <cell r="Z26">
            <v>1997</v>
          </cell>
          <cell r="AA26">
            <v>1997</v>
          </cell>
          <cell r="AB26">
            <v>1997</v>
          </cell>
          <cell r="AC26">
            <v>1997</v>
          </cell>
          <cell r="AD26">
            <v>1997</v>
          </cell>
          <cell r="AE26">
            <v>1997</v>
          </cell>
          <cell r="AF26">
            <v>1997</v>
          </cell>
          <cell r="AG26">
            <v>1997</v>
          </cell>
          <cell r="AH26">
            <v>1997</v>
          </cell>
          <cell r="AI26">
            <v>1997</v>
          </cell>
          <cell r="AJ26">
            <v>1997</v>
          </cell>
        </row>
        <row r="27">
          <cell r="X27">
            <v>1995</v>
          </cell>
          <cell r="Y27">
            <v>1996</v>
          </cell>
          <cell r="Z27">
            <v>1996</v>
          </cell>
          <cell r="AA27">
            <v>1996</v>
          </cell>
          <cell r="AB27">
            <v>1996</v>
          </cell>
          <cell r="AC27">
            <v>1996</v>
          </cell>
          <cell r="AD27">
            <v>1996</v>
          </cell>
          <cell r="AE27">
            <v>1996</v>
          </cell>
          <cell r="AF27">
            <v>1996</v>
          </cell>
          <cell r="AG27">
            <v>1996</v>
          </cell>
          <cell r="AH27">
            <v>1996</v>
          </cell>
          <cell r="AI27">
            <v>1996</v>
          </cell>
          <cell r="AJ27">
            <v>1996</v>
          </cell>
        </row>
        <row r="28">
          <cell r="X28">
            <v>1994</v>
          </cell>
          <cell r="Y28">
            <v>1995</v>
          </cell>
          <cell r="Z28">
            <v>1995</v>
          </cell>
          <cell r="AA28">
            <v>1995</v>
          </cell>
          <cell r="AB28">
            <v>1995</v>
          </cell>
          <cell r="AC28">
            <v>1995</v>
          </cell>
          <cell r="AD28">
            <v>1995</v>
          </cell>
          <cell r="AE28">
            <v>1995</v>
          </cell>
          <cell r="AF28">
            <v>1995</v>
          </cell>
          <cell r="AG28">
            <v>1995</v>
          </cell>
          <cell r="AH28">
            <v>1995</v>
          </cell>
          <cell r="AI28">
            <v>1995</v>
          </cell>
          <cell r="AJ28">
            <v>1995</v>
          </cell>
        </row>
        <row r="29">
          <cell r="X29">
            <v>1993</v>
          </cell>
          <cell r="Y29">
            <v>1994</v>
          </cell>
          <cell r="Z29">
            <v>1994</v>
          </cell>
          <cell r="AA29">
            <v>1994</v>
          </cell>
          <cell r="AB29">
            <v>1994</v>
          </cell>
          <cell r="AC29">
            <v>1994</v>
          </cell>
          <cell r="AD29">
            <v>1994</v>
          </cell>
          <cell r="AE29">
            <v>1994</v>
          </cell>
          <cell r="AF29">
            <v>1994</v>
          </cell>
          <cell r="AG29">
            <v>1994</v>
          </cell>
          <cell r="AH29">
            <v>1994</v>
          </cell>
          <cell r="AI29">
            <v>1994</v>
          </cell>
          <cell r="AJ29">
            <v>1994</v>
          </cell>
        </row>
        <row r="30">
          <cell r="X30">
            <v>1992</v>
          </cell>
          <cell r="Y30">
            <v>1993</v>
          </cell>
          <cell r="Z30">
            <v>1993</v>
          </cell>
          <cell r="AA30">
            <v>1993</v>
          </cell>
          <cell r="AB30">
            <v>1993</v>
          </cell>
          <cell r="AC30">
            <v>1993</v>
          </cell>
          <cell r="AD30">
            <v>1993</v>
          </cell>
          <cell r="AE30">
            <v>1993</v>
          </cell>
          <cell r="AF30">
            <v>1993</v>
          </cell>
          <cell r="AG30">
            <v>1993</v>
          </cell>
          <cell r="AH30">
            <v>1993</v>
          </cell>
          <cell r="AI30">
            <v>1993</v>
          </cell>
          <cell r="AJ30">
            <v>1993</v>
          </cell>
        </row>
        <row r="31">
          <cell r="X31">
            <v>1991</v>
          </cell>
          <cell r="Y31">
            <v>1992</v>
          </cell>
          <cell r="Z31">
            <v>1992</v>
          </cell>
          <cell r="AA31">
            <v>1992</v>
          </cell>
          <cell r="AB31">
            <v>1992</v>
          </cell>
          <cell r="AC31">
            <v>1992</v>
          </cell>
          <cell r="AD31">
            <v>1992</v>
          </cell>
          <cell r="AE31">
            <v>1992</v>
          </cell>
          <cell r="AF31">
            <v>1992</v>
          </cell>
          <cell r="AG31">
            <v>1992</v>
          </cell>
          <cell r="AH31">
            <v>1992</v>
          </cell>
          <cell r="AI31">
            <v>1992</v>
          </cell>
          <cell r="AJ31">
            <v>1992</v>
          </cell>
        </row>
        <row r="32">
          <cell r="X32">
            <v>1990</v>
          </cell>
          <cell r="Y32">
            <v>1991</v>
          </cell>
          <cell r="Z32">
            <v>1991</v>
          </cell>
          <cell r="AA32">
            <v>1991</v>
          </cell>
          <cell r="AB32">
            <v>1991</v>
          </cell>
          <cell r="AC32">
            <v>1991</v>
          </cell>
          <cell r="AD32">
            <v>1991</v>
          </cell>
          <cell r="AE32">
            <v>1991</v>
          </cell>
          <cell r="AF32">
            <v>1991</v>
          </cell>
          <cell r="AG32">
            <v>1991</v>
          </cell>
          <cell r="AH32">
            <v>1991</v>
          </cell>
          <cell r="AI32">
            <v>1991</v>
          </cell>
          <cell r="AJ32">
            <v>1991</v>
          </cell>
        </row>
        <row r="33">
          <cell r="X33">
            <v>1989</v>
          </cell>
          <cell r="Y33">
            <v>1990</v>
          </cell>
          <cell r="Z33">
            <v>1990</v>
          </cell>
          <cell r="AA33">
            <v>1990</v>
          </cell>
          <cell r="AB33">
            <v>1990</v>
          </cell>
          <cell r="AC33">
            <v>1990</v>
          </cell>
          <cell r="AD33">
            <v>1990</v>
          </cell>
          <cell r="AE33">
            <v>1990</v>
          </cell>
          <cell r="AF33">
            <v>1990</v>
          </cell>
          <cell r="AG33">
            <v>1990</v>
          </cell>
          <cell r="AH33">
            <v>1990</v>
          </cell>
          <cell r="AI33">
            <v>1990</v>
          </cell>
          <cell r="AJ33">
            <v>1990</v>
          </cell>
        </row>
        <row r="34">
          <cell r="X34">
            <v>1988</v>
          </cell>
          <cell r="Y34">
            <v>1989</v>
          </cell>
          <cell r="Z34">
            <v>1989</v>
          </cell>
          <cell r="AA34">
            <v>1989</v>
          </cell>
          <cell r="AB34">
            <v>1989</v>
          </cell>
          <cell r="AC34">
            <v>1989</v>
          </cell>
          <cell r="AD34">
            <v>1989</v>
          </cell>
          <cell r="AE34">
            <v>1989</v>
          </cell>
          <cell r="AF34">
            <v>1989</v>
          </cell>
          <cell r="AG34">
            <v>1989</v>
          </cell>
          <cell r="AH34">
            <v>1989</v>
          </cell>
          <cell r="AI34">
            <v>1989</v>
          </cell>
          <cell r="AJ34">
            <v>1989</v>
          </cell>
        </row>
        <row r="35">
          <cell r="X35">
            <v>1987</v>
          </cell>
          <cell r="Y35">
            <v>1988</v>
          </cell>
          <cell r="Z35">
            <v>1988</v>
          </cell>
          <cell r="AA35">
            <v>1988</v>
          </cell>
          <cell r="AB35">
            <v>1988</v>
          </cell>
          <cell r="AC35">
            <v>1988</v>
          </cell>
          <cell r="AD35">
            <v>1988</v>
          </cell>
          <cell r="AE35">
            <v>1988</v>
          </cell>
          <cell r="AF35">
            <v>1988</v>
          </cell>
          <cell r="AG35">
            <v>1988</v>
          </cell>
          <cell r="AH35">
            <v>1988</v>
          </cell>
          <cell r="AI35">
            <v>1988</v>
          </cell>
          <cell r="AJ35">
            <v>1988</v>
          </cell>
        </row>
        <row r="36">
          <cell r="X36">
            <v>1986</v>
          </cell>
          <cell r="Y36">
            <v>1987</v>
          </cell>
          <cell r="Z36">
            <v>1987</v>
          </cell>
          <cell r="AA36">
            <v>1987</v>
          </cell>
          <cell r="AB36">
            <v>1987</v>
          </cell>
          <cell r="AC36">
            <v>1987</v>
          </cell>
          <cell r="AD36">
            <v>1987</v>
          </cell>
          <cell r="AE36">
            <v>1987</v>
          </cell>
          <cell r="AF36">
            <v>1987</v>
          </cell>
          <cell r="AG36">
            <v>1987</v>
          </cell>
          <cell r="AH36">
            <v>1987</v>
          </cell>
          <cell r="AI36">
            <v>1987</v>
          </cell>
          <cell r="AJ36">
            <v>1987</v>
          </cell>
        </row>
        <row r="37">
          <cell r="X37">
            <v>1985</v>
          </cell>
          <cell r="Y37">
            <v>1986</v>
          </cell>
          <cell r="Z37">
            <v>1986</v>
          </cell>
          <cell r="AA37">
            <v>1986</v>
          </cell>
          <cell r="AB37">
            <v>1986</v>
          </cell>
          <cell r="AC37">
            <v>1986</v>
          </cell>
          <cell r="AD37">
            <v>1986</v>
          </cell>
          <cell r="AE37">
            <v>1986</v>
          </cell>
          <cell r="AF37">
            <v>1986</v>
          </cell>
          <cell r="AG37">
            <v>1986</v>
          </cell>
          <cell r="AH37">
            <v>1986</v>
          </cell>
          <cell r="AI37">
            <v>1986</v>
          </cell>
          <cell r="AJ37">
            <v>1986</v>
          </cell>
        </row>
        <row r="38">
          <cell r="X38">
            <v>1984</v>
          </cell>
          <cell r="Y38">
            <v>1985</v>
          </cell>
          <cell r="Z38">
            <v>1985</v>
          </cell>
          <cell r="AA38">
            <v>1985</v>
          </cell>
          <cell r="AB38">
            <v>1985</v>
          </cell>
          <cell r="AC38">
            <v>1985</v>
          </cell>
          <cell r="AD38">
            <v>1985</v>
          </cell>
          <cell r="AE38">
            <v>1985</v>
          </cell>
          <cell r="AF38">
            <v>1985</v>
          </cell>
          <cell r="AG38">
            <v>1985</v>
          </cell>
          <cell r="AH38">
            <v>1985</v>
          </cell>
          <cell r="AI38">
            <v>1985</v>
          </cell>
          <cell r="AJ38">
            <v>1985</v>
          </cell>
        </row>
        <row r="39">
          <cell r="X39">
            <v>1983</v>
          </cell>
          <cell r="Y39">
            <v>1984</v>
          </cell>
          <cell r="Z39">
            <v>1984</v>
          </cell>
          <cell r="AA39">
            <v>1984</v>
          </cell>
          <cell r="AB39">
            <v>1984</v>
          </cell>
          <cell r="AC39">
            <v>1984</v>
          </cell>
          <cell r="AD39">
            <v>1984</v>
          </cell>
          <cell r="AE39">
            <v>1984</v>
          </cell>
          <cell r="AF39">
            <v>1984</v>
          </cell>
          <cell r="AG39">
            <v>1984</v>
          </cell>
          <cell r="AH39">
            <v>1984</v>
          </cell>
          <cell r="AI39">
            <v>1984</v>
          </cell>
          <cell r="AJ39">
            <v>1984</v>
          </cell>
        </row>
        <row r="40">
          <cell r="X40">
            <v>1982</v>
          </cell>
          <cell r="Y40">
            <v>1983</v>
          </cell>
          <cell r="Z40">
            <v>1983</v>
          </cell>
          <cell r="AA40">
            <v>1983</v>
          </cell>
          <cell r="AB40">
            <v>1983</v>
          </cell>
          <cell r="AC40">
            <v>1983</v>
          </cell>
          <cell r="AD40">
            <v>1983</v>
          </cell>
          <cell r="AE40">
            <v>1983</v>
          </cell>
          <cell r="AF40">
            <v>1983</v>
          </cell>
          <cell r="AG40">
            <v>1983</v>
          </cell>
          <cell r="AH40">
            <v>1983</v>
          </cell>
          <cell r="AI40">
            <v>1983</v>
          </cell>
          <cell r="AJ40">
            <v>1983</v>
          </cell>
        </row>
        <row r="41">
          <cell r="X41">
            <v>1981</v>
          </cell>
          <cell r="Y41">
            <v>1982</v>
          </cell>
          <cell r="Z41">
            <v>1982</v>
          </cell>
          <cell r="AA41">
            <v>1982</v>
          </cell>
          <cell r="AB41">
            <v>1982</v>
          </cell>
          <cell r="AC41">
            <v>1982</v>
          </cell>
          <cell r="AD41">
            <v>1982</v>
          </cell>
          <cell r="AE41">
            <v>1982</v>
          </cell>
          <cell r="AF41">
            <v>1982</v>
          </cell>
          <cell r="AG41">
            <v>1982</v>
          </cell>
          <cell r="AH41">
            <v>1982</v>
          </cell>
          <cell r="AI41">
            <v>1982</v>
          </cell>
          <cell r="AJ41">
            <v>1982</v>
          </cell>
        </row>
        <row r="42">
          <cell r="X42">
            <v>1980</v>
          </cell>
          <cell r="Y42">
            <v>1981</v>
          </cell>
          <cell r="Z42">
            <v>1981</v>
          </cell>
          <cell r="AA42">
            <v>1981</v>
          </cell>
          <cell r="AB42">
            <v>1981</v>
          </cell>
          <cell r="AC42">
            <v>1981</v>
          </cell>
          <cell r="AD42">
            <v>1981</v>
          </cell>
          <cell r="AE42">
            <v>1981</v>
          </cell>
          <cell r="AF42">
            <v>1981</v>
          </cell>
          <cell r="AG42">
            <v>1981</v>
          </cell>
          <cell r="AH42">
            <v>1981</v>
          </cell>
          <cell r="AI42">
            <v>1981</v>
          </cell>
          <cell r="AJ42">
            <v>1981</v>
          </cell>
        </row>
        <row r="43">
          <cell r="X43">
            <v>1979</v>
          </cell>
          <cell r="Y43">
            <v>1980</v>
          </cell>
          <cell r="Z43">
            <v>1980</v>
          </cell>
          <cell r="AA43">
            <v>1980</v>
          </cell>
          <cell r="AB43">
            <v>1980</v>
          </cell>
          <cell r="AC43">
            <v>1980</v>
          </cell>
          <cell r="AD43">
            <v>1980</v>
          </cell>
          <cell r="AE43">
            <v>1980</v>
          </cell>
          <cell r="AF43">
            <v>1980</v>
          </cell>
          <cell r="AG43">
            <v>1980</v>
          </cell>
          <cell r="AH43">
            <v>1980</v>
          </cell>
          <cell r="AI43">
            <v>1980</v>
          </cell>
          <cell r="AJ43">
            <v>1980</v>
          </cell>
        </row>
        <row r="44">
          <cell r="X44">
            <v>1978</v>
          </cell>
          <cell r="Y44">
            <v>1979</v>
          </cell>
          <cell r="Z44">
            <v>1979</v>
          </cell>
          <cell r="AA44">
            <v>1979</v>
          </cell>
          <cell r="AB44">
            <v>1979</v>
          </cell>
          <cell r="AC44">
            <v>1979</v>
          </cell>
          <cell r="AD44">
            <v>1979</v>
          </cell>
          <cell r="AE44">
            <v>1979</v>
          </cell>
          <cell r="AF44">
            <v>1979</v>
          </cell>
          <cell r="AG44">
            <v>1979</v>
          </cell>
          <cell r="AH44">
            <v>1979</v>
          </cell>
          <cell r="AI44">
            <v>1979</v>
          </cell>
          <cell r="AJ44">
            <v>1979</v>
          </cell>
        </row>
        <row r="45">
          <cell r="X45">
            <v>1977</v>
          </cell>
          <cell r="Y45">
            <v>1978</v>
          </cell>
          <cell r="Z45">
            <v>1978</v>
          </cell>
          <cell r="AA45">
            <v>1978</v>
          </cell>
          <cell r="AB45">
            <v>1978</v>
          </cell>
          <cell r="AC45">
            <v>1978</v>
          </cell>
          <cell r="AD45">
            <v>1978</v>
          </cell>
          <cell r="AE45">
            <v>1978</v>
          </cell>
          <cell r="AF45">
            <v>1978</v>
          </cell>
          <cell r="AG45">
            <v>1978</v>
          </cell>
          <cell r="AH45">
            <v>1978</v>
          </cell>
          <cell r="AI45">
            <v>1978</v>
          </cell>
          <cell r="AJ45">
            <v>1978</v>
          </cell>
        </row>
        <row r="46">
          <cell r="X46">
            <v>1976</v>
          </cell>
          <cell r="Y46">
            <v>1977</v>
          </cell>
          <cell r="Z46">
            <v>1977</v>
          </cell>
          <cell r="AA46">
            <v>1977</v>
          </cell>
          <cell r="AB46">
            <v>1977</v>
          </cell>
          <cell r="AC46">
            <v>1977</v>
          </cell>
          <cell r="AD46">
            <v>1977</v>
          </cell>
          <cell r="AE46">
            <v>1977</v>
          </cell>
          <cell r="AF46">
            <v>1977</v>
          </cell>
          <cell r="AG46">
            <v>1977</v>
          </cell>
          <cell r="AH46">
            <v>1977</v>
          </cell>
          <cell r="AI46">
            <v>1977</v>
          </cell>
          <cell r="AJ46">
            <v>1977</v>
          </cell>
        </row>
        <row r="47">
          <cell r="X47">
            <v>1975</v>
          </cell>
          <cell r="Y47">
            <v>1976</v>
          </cell>
          <cell r="Z47">
            <v>1976</v>
          </cell>
          <cell r="AA47">
            <v>1976</v>
          </cell>
          <cell r="AB47">
            <v>1976</v>
          </cell>
          <cell r="AC47">
            <v>1976</v>
          </cell>
          <cell r="AD47">
            <v>1976</v>
          </cell>
          <cell r="AE47">
            <v>1976</v>
          </cell>
          <cell r="AF47">
            <v>1976</v>
          </cell>
          <cell r="AG47">
            <v>1976</v>
          </cell>
          <cell r="AH47">
            <v>1976</v>
          </cell>
          <cell r="AI47">
            <v>1976</v>
          </cell>
          <cell r="AJ47">
            <v>1976</v>
          </cell>
        </row>
        <row r="48">
          <cell r="X48">
            <v>1974</v>
          </cell>
          <cell r="Y48">
            <v>1975</v>
          </cell>
          <cell r="Z48">
            <v>1975</v>
          </cell>
          <cell r="AA48">
            <v>1975</v>
          </cell>
          <cell r="AB48">
            <v>1975</v>
          </cell>
          <cell r="AC48">
            <v>1975</v>
          </cell>
          <cell r="AD48">
            <v>1975</v>
          </cell>
          <cell r="AE48">
            <v>1975</v>
          </cell>
          <cell r="AF48">
            <v>1975</v>
          </cell>
          <cell r="AG48">
            <v>1975</v>
          </cell>
          <cell r="AH48">
            <v>1975</v>
          </cell>
          <cell r="AI48">
            <v>1975</v>
          </cell>
          <cell r="AJ48">
            <v>1975</v>
          </cell>
        </row>
        <row r="49">
          <cell r="X49">
            <v>1973</v>
          </cell>
          <cell r="Y49">
            <v>1974</v>
          </cell>
          <cell r="Z49">
            <v>1974</v>
          </cell>
          <cell r="AA49">
            <v>1974</v>
          </cell>
          <cell r="AB49">
            <v>1974</v>
          </cell>
          <cell r="AC49">
            <v>1974</v>
          </cell>
          <cell r="AD49">
            <v>1974</v>
          </cell>
          <cell r="AE49">
            <v>1974</v>
          </cell>
          <cell r="AF49">
            <v>1974</v>
          </cell>
          <cell r="AG49">
            <v>1974</v>
          </cell>
          <cell r="AH49">
            <v>1974</v>
          </cell>
          <cell r="AI49">
            <v>1974</v>
          </cell>
          <cell r="AJ49">
            <v>1974</v>
          </cell>
        </row>
        <row r="50">
          <cell r="X50">
            <v>1972</v>
          </cell>
          <cell r="Y50">
            <v>1973</v>
          </cell>
          <cell r="Z50">
            <v>1973</v>
          </cell>
          <cell r="AA50">
            <v>1973</v>
          </cell>
          <cell r="AB50">
            <v>1973</v>
          </cell>
          <cell r="AC50">
            <v>1973</v>
          </cell>
          <cell r="AD50">
            <v>1973</v>
          </cell>
          <cell r="AE50">
            <v>1973</v>
          </cell>
          <cell r="AF50">
            <v>1973</v>
          </cell>
          <cell r="AG50">
            <v>1973</v>
          </cell>
          <cell r="AH50">
            <v>1973</v>
          </cell>
          <cell r="AI50">
            <v>1973</v>
          </cell>
          <cell r="AJ50">
            <v>1973</v>
          </cell>
        </row>
        <row r="51">
          <cell r="X51">
            <v>1971</v>
          </cell>
          <cell r="Y51">
            <v>1972</v>
          </cell>
          <cell r="Z51">
            <v>1972</v>
          </cell>
          <cell r="AA51">
            <v>1972</v>
          </cell>
          <cell r="AB51">
            <v>1972</v>
          </cell>
          <cell r="AC51">
            <v>1972</v>
          </cell>
          <cell r="AD51">
            <v>1972</v>
          </cell>
          <cell r="AE51">
            <v>1972</v>
          </cell>
          <cell r="AF51">
            <v>1972</v>
          </cell>
          <cell r="AG51">
            <v>1972</v>
          </cell>
          <cell r="AH51">
            <v>1972</v>
          </cell>
          <cell r="AI51">
            <v>1972</v>
          </cell>
          <cell r="AJ51">
            <v>1972</v>
          </cell>
        </row>
        <row r="52">
          <cell r="X52">
            <v>1970</v>
          </cell>
          <cell r="Y52">
            <v>1971</v>
          </cell>
          <cell r="Z52">
            <v>1971</v>
          </cell>
          <cell r="AA52">
            <v>1971</v>
          </cell>
          <cell r="AB52">
            <v>1971</v>
          </cell>
          <cell r="AC52">
            <v>1971</v>
          </cell>
          <cell r="AD52">
            <v>1971</v>
          </cell>
          <cell r="AE52">
            <v>1971</v>
          </cell>
          <cell r="AF52">
            <v>1971</v>
          </cell>
          <cell r="AG52">
            <v>1971</v>
          </cell>
          <cell r="AH52">
            <v>1971</v>
          </cell>
          <cell r="AI52">
            <v>1971</v>
          </cell>
          <cell r="AJ52">
            <v>1971</v>
          </cell>
        </row>
        <row r="53">
          <cell r="X53">
            <v>1969</v>
          </cell>
          <cell r="Y53">
            <v>1970</v>
          </cell>
          <cell r="Z53">
            <v>1970</v>
          </cell>
          <cell r="AA53">
            <v>1970</v>
          </cell>
          <cell r="AB53">
            <v>1970</v>
          </cell>
          <cell r="AC53">
            <v>1970</v>
          </cell>
          <cell r="AD53">
            <v>1970</v>
          </cell>
          <cell r="AE53">
            <v>1970</v>
          </cell>
          <cell r="AF53">
            <v>1970</v>
          </cell>
          <cell r="AG53">
            <v>1970</v>
          </cell>
          <cell r="AH53">
            <v>1970</v>
          </cell>
          <cell r="AI53">
            <v>1970</v>
          </cell>
          <cell r="AJ53">
            <v>1970</v>
          </cell>
        </row>
        <row r="54">
          <cell r="X54">
            <v>1968</v>
          </cell>
          <cell r="Y54">
            <v>1969</v>
          </cell>
          <cell r="Z54">
            <v>1969</v>
          </cell>
          <cell r="AA54">
            <v>1969</v>
          </cell>
          <cell r="AB54">
            <v>1969</v>
          </cell>
          <cell r="AC54">
            <v>1969</v>
          </cell>
          <cell r="AD54">
            <v>1969</v>
          </cell>
          <cell r="AE54">
            <v>1969</v>
          </cell>
          <cell r="AF54">
            <v>1969</v>
          </cell>
          <cell r="AG54">
            <v>1969</v>
          </cell>
          <cell r="AH54">
            <v>1969</v>
          </cell>
          <cell r="AI54">
            <v>1969</v>
          </cell>
          <cell r="AJ54">
            <v>1969</v>
          </cell>
        </row>
        <row r="55">
          <cell r="X55">
            <v>1967</v>
          </cell>
          <cell r="Y55">
            <v>1968</v>
          </cell>
          <cell r="Z55">
            <v>1968</v>
          </cell>
          <cell r="AA55">
            <v>1968</v>
          </cell>
          <cell r="AB55">
            <v>1968</v>
          </cell>
          <cell r="AC55">
            <v>1968</v>
          </cell>
          <cell r="AD55">
            <v>1968</v>
          </cell>
          <cell r="AE55">
            <v>1968</v>
          </cell>
          <cell r="AF55">
            <v>1968</v>
          </cell>
          <cell r="AG55">
            <v>1968</v>
          </cell>
          <cell r="AH55">
            <v>1968</v>
          </cell>
          <cell r="AI55">
            <v>1968</v>
          </cell>
          <cell r="AJ55">
            <v>1968</v>
          </cell>
        </row>
        <row r="56">
          <cell r="X56">
            <v>1966</v>
          </cell>
          <cell r="Y56">
            <v>1967</v>
          </cell>
          <cell r="Z56">
            <v>1967</v>
          </cell>
          <cell r="AA56">
            <v>1967</v>
          </cell>
          <cell r="AB56">
            <v>1967</v>
          </cell>
          <cell r="AC56">
            <v>1967</v>
          </cell>
          <cell r="AD56">
            <v>1967</v>
          </cell>
          <cell r="AE56">
            <v>1967</v>
          </cell>
          <cell r="AF56">
            <v>1967</v>
          </cell>
          <cell r="AG56">
            <v>1967</v>
          </cell>
          <cell r="AH56">
            <v>1967</v>
          </cell>
          <cell r="AI56">
            <v>1967</v>
          </cell>
          <cell r="AJ56">
            <v>1967</v>
          </cell>
        </row>
        <row r="57">
          <cell r="X57">
            <v>1965</v>
          </cell>
          <cell r="Y57">
            <v>1966</v>
          </cell>
          <cell r="Z57">
            <v>1966</v>
          </cell>
          <cell r="AA57">
            <v>1966</v>
          </cell>
          <cell r="AB57">
            <v>1966</v>
          </cell>
          <cell r="AC57">
            <v>1966</v>
          </cell>
          <cell r="AD57">
            <v>1966</v>
          </cell>
          <cell r="AE57">
            <v>1966</v>
          </cell>
          <cell r="AF57">
            <v>1966</v>
          </cell>
          <cell r="AG57">
            <v>1966</v>
          </cell>
          <cell r="AH57">
            <v>1966</v>
          </cell>
          <cell r="AI57">
            <v>1966</v>
          </cell>
          <cell r="AJ57">
            <v>1966</v>
          </cell>
        </row>
        <row r="58">
          <cell r="X58">
            <v>1964</v>
          </cell>
          <cell r="Y58">
            <v>1965</v>
          </cell>
          <cell r="Z58">
            <v>1965</v>
          </cell>
          <cell r="AA58">
            <v>1965</v>
          </cell>
          <cell r="AB58">
            <v>1965</v>
          </cell>
          <cell r="AC58">
            <v>1965</v>
          </cell>
          <cell r="AD58">
            <v>1965</v>
          </cell>
          <cell r="AE58">
            <v>1965</v>
          </cell>
          <cell r="AF58">
            <v>1965</v>
          </cell>
          <cell r="AG58">
            <v>1965</v>
          </cell>
          <cell r="AH58">
            <v>1965</v>
          </cell>
          <cell r="AI58">
            <v>1965</v>
          </cell>
          <cell r="AJ58">
            <v>1965</v>
          </cell>
        </row>
        <row r="59">
          <cell r="X59">
            <v>1963</v>
          </cell>
          <cell r="Y59">
            <v>1964</v>
          </cell>
          <cell r="Z59">
            <v>1964</v>
          </cell>
          <cell r="AA59">
            <v>1964</v>
          </cell>
          <cell r="AB59">
            <v>1964</v>
          </cell>
          <cell r="AC59">
            <v>1964</v>
          </cell>
          <cell r="AD59">
            <v>1964</v>
          </cell>
          <cell r="AE59">
            <v>1964</v>
          </cell>
          <cell r="AF59">
            <v>1964</v>
          </cell>
          <cell r="AG59">
            <v>1964</v>
          </cell>
          <cell r="AH59">
            <v>1964</v>
          </cell>
          <cell r="AI59">
            <v>1964</v>
          </cell>
          <cell r="AJ59">
            <v>1964</v>
          </cell>
        </row>
        <row r="60">
          <cell r="X60">
            <v>1962</v>
          </cell>
          <cell r="Y60">
            <v>1963</v>
          </cell>
          <cell r="Z60">
            <v>1963</v>
          </cell>
          <cell r="AA60">
            <v>1963</v>
          </cell>
          <cell r="AB60">
            <v>1963</v>
          </cell>
          <cell r="AC60">
            <v>1963</v>
          </cell>
          <cell r="AD60">
            <v>1963</v>
          </cell>
          <cell r="AE60">
            <v>1963</v>
          </cell>
          <cell r="AF60">
            <v>1963</v>
          </cell>
          <cell r="AG60">
            <v>1963</v>
          </cell>
          <cell r="AH60">
            <v>1963</v>
          </cell>
          <cell r="AI60">
            <v>1963</v>
          </cell>
          <cell r="AJ60">
            <v>1963</v>
          </cell>
        </row>
        <row r="61">
          <cell r="X61">
            <v>1961</v>
          </cell>
          <cell r="Y61">
            <v>1962</v>
          </cell>
          <cell r="Z61">
            <v>1962</v>
          </cell>
          <cell r="AA61">
            <v>1962</v>
          </cell>
          <cell r="AB61">
            <v>1962</v>
          </cell>
          <cell r="AC61">
            <v>1962</v>
          </cell>
          <cell r="AD61">
            <v>1962</v>
          </cell>
          <cell r="AE61">
            <v>1962</v>
          </cell>
          <cell r="AF61">
            <v>1962</v>
          </cell>
          <cell r="AG61">
            <v>1962</v>
          </cell>
          <cell r="AH61">
            <v>1962</v>
          </cell>
          <cell r="AI61">
            <v>1962</v>
          </cell>
          <cell r="AJ61">
            <v>1962</v>
          </cell>
        </row>
        <row r="62">
          <cell r="X62">
            <v>1960</v>
          </cell>
          <cell r="Y62">
            <v>1961</v>
          </cell>
          <cell r="Z62">
            <v>1961</v>
          </cell>
          <cell r="AA62">
            <v>1961</v>
          </cell>
          <cell r="AB62">
            <v>1961</v>
          </cell>
          <cell r="AC62">
            <v>1961</v>
          </cell>
          <cell r="AD62">
            <v>1961</v>
          </cell>
          <cell r="AE62">
            <v>1961</v>
          </cell>
          <cell r="AF62">
            <v>1961</v>
          </cell>
          <cell r="AG62">
            <v>1961</v>
          </cell>
          <cell r="AH62">
            <v>1961</v>
          </cell>
          <cell r="AI62">
            <v>1961</v>
          </cell>
          <cell r="AJ62">
            <v>1961</v>
          </cell>
        </row>
        <row r="63">
          <cell r="X63">
            <v>1959</v>
          </cell>
          <cell r="Y63">
            <v>1960</v>
          </cell>
          <cell r="Z63">
            <v>1960</v>
          </cell>
          <cell r="AA63">
            <v>1960</v>
          </cell>
          <cell r="AB63">
            <v>1960</v>
          </cell>
          <cell r="AC63">
            <v>1960</v>
          </cell>
          <cell r="AD63">
            <v>1960</v>
          </cell>
          <cell r="AE63">
            <v>1960</v>
          </cell>
          <cell r="AF63">
            <v>1960</v>
          </cell>
          <cell r="AG63">
            <v>1960</v>
          </cell>
          <cell r="AH63">
            <v>1960</v>
          </cell>
          <cell r="AI63">
            <v>1960</v>
          </cell>
          <cell r="AJ63">
            <v>1960</v>
          </cell>
        </row>
        <row r="64">
          <cell r="X64">
            <v>1958</v>
          </cell>
          <cell r="Y64">
            <v>1959</v>
          </cell>
          <cell r="Z64">
            <v>1959</v>
          </cell>
          <cell r="AA64">
            <v>1959</v>
          </cell>
          <cell r="AB64">
            <v>1959</v>
          </cell>
          <cell r="AC64">
            <v>1959</v>
          </cell>
          <cell r="AD64">
            <v>1959</v>
          </cell>
          <cell r="AE64">
            <v>1959</v>
          </cell>
          <cell r="AF64">
            <v>1959</v>
          </cell>
          <cell r="AG64">
            <v>1959</v>
          </cell>
          <cell r="AH64">
            <v>1959</v>
          </cell>
          <cell r="AI64">
            <v>1959</v>
          </cell>
          <cell r="AJ64">
            <v>1959</v>
          </cell>
        </row>
        <row r="65">
          <cell r="X65">
            <v>1957</v>
          </cell>
          <cell r="Y65">
            <v>1958</v>
          </cell>
          <cell r="Z65">
            <v>1958</v>
          </cell>
          <cell r="AA65">
            <v>1958</v>
          </cell>
          <cell r="AB65">
            <v>1958</v>
          </cell>
          <cell r="AC65">
            <v>1958</v>
          </cell>
          <cell r="AD65">
            <v>1958</v>
          </cell>
          <cell r="AE65">
            <v>1958</v>
          </cell>
          <cell r="AF65">
            <v>1958</v>
          </cell>
          <cell r="AG65">
            <v>1958</v>
          </cell>
          <cell r="AH65">
            <v>1958</v>
          </cell>
          <cell r="AI65">
            <v>1958</v>
          </cell>
          <cell r="AJ65">
            <v>1958</v>
          </cell>
        </row>
        <row r="66">
          <cell r="X66">
            <v>1956</v>
          </cell>
          <cell r="Y66">
            <v>1957</v>
          </cell>
          <cell r="Z66">
            <v>1957</v>
          </cell>
          <cell r="AA66">
            <v>1957</v>
          </cell>
          <cell r="AB66">
            <v>1957</v>
          </cell>
          <cell r="AC66">
            <v>1957</v>
          </cell>
          <cell r="AD66">
            <v>1957</v>
          </cell>
          <cell r="AE66">
            <v>1957</v>
          </cell>
          <cell r="AF66">
            <v>1957</v>
          </cell>
          <cell r="AG66">
            <v>1957</v>
          </cell>
          <cell r="AH66">
            <v>1957</v>
          </cell>
          <cell r="AI66">
            <v>1957</v>
          </cell>
          <cell r="AJ66">
            <v>1957</v>
          </cell>
        </row>
        <row r="67">
          <cell r="X67">
            <v>1955</v>
          </cell>
          <cell r="Y67">
            <v>1956</v>
          </cell>
          <cell r="Z67">
            <v>1956</v>
          </cell>
          <cell r="AA67">
            <v>1956</v>
          </cell>
          <cell r="AB67">
            <v>1956</v>
          </cell>
          <cell r="AC67">
            <v>1956</v>
          </cell>
          <cell r="AD67">
            <v>1956</v>
          </cell>
          <cell r="AE67">
            <v>1956</v>
          </cell>
          <cell r="AF67">
            <v>1956</v>
          </cell>
          <cell r="AG67">
            <v>1956</v>
          </cell>
          <cell r="AH67">
            <v>1956</v>
          </cell>
          <cell r="AI67">
            <v>1956</v>
          </cell>
          <cell r="AJ67">
            <v>1956</v>
          </cell>
        </row>
        <row r="68">
          <cell r="X68">
            <v>1954</v>
          </cell>
          <cell r="Y68">
            <v>1955</v>
          </cell>
          <cell r="Z68">
            <v>1955</v>
          </cell>
          <cell r="AA68">
            <v>1955</v>
          </cell>
          <cell r="AB68">
            <v>1955</v>
          </cell>
          <cell r="AC68">
            <v>1955</v>
          </cell>
          <cell r="AD68">
            <v>1955</v>
          </cell>
          <cell r="AE68">
            <v>1955</v>
          </cell>
          <cell r="AF68">
            <v>1955</v>
          </cell>
          <cell r="AG68">
            <v>1955</v>
          </cell>
          <cell r="AH68">
            <v>1955</v>
          </cell>
          <cell r="AI68">
            <v>1955</v>
          </cell>
          <cell r="AJ68">
            <v>1955</v>
          </cell>
        </row>
        <row r="69">
          <cell r="X69">
            <v>1953</v>
          </cell>
          <cell r="Y69">
            <v>1954</v>
          </cell>
          <cell r="Z69">
            <v>1954</v>
          </cell>
          <cell r="AA69">
            <v>1954</v>
          </cell>
          <cell r="AB69">
            <v>1954</v>
          </cell>
          <cell r="AC69">
            <v>1954</v>
          </cell>
          <cell r="AD69">
            <v>1954</v>
          </cell>
          <cell r="AE69">
            <v>1954</v>
          </cell>
          <cell r="AF69">
            <v>1954</v>
          </cell>
          <cell r="AG69">
            <v>1954</v>
          </cell>
          <cell r="AH69">
            <v>1954</v>
          </cell>
          <cell r="AI69">
            <v>1954</v>
          </cell>
          <cell r="AJ69">
            <v>1954</v>
          </cell>
        </row>
        <row r="70">
          <cell r="X70">
            <v>1952</v>
          </cell>
          <cell r="Y70">
            <v>1953</v>
          </cell>
          <cell r="Z70">
            <v>1953</v>
          </cell>
          <cell r="AA70">
            <v>1953</v>
          </cell>
          <cell r="AB70">
            <v>1953</v>
          </cell>
          <cell r="AC70">
            <v>1953</v>
          </cell>
          <cell r="AD70">
            <v>1953</v>
          </cell>
          <cell r="AE70">
            <v>1953</v>
          </cell>
          <cell r="AF70">
            <v>1953</v>
          </cell>
          <cell r="AG70">
            <v>1953</v>
          </cell>
          <cell r="AH70">
            <v>1953</v>
          </cell>
          <cell r="AI70">
            <v>1953</v>
          </cell>
          <cell r="AJ70">
            <v>1953</v>
          </cell>
        </row>
        <row r="71">
          <cell r="X71">
            <v>1951</v>
          </cell>
          <cell r="Y71">
            <v>1952</v>
          </cell>
          <cell r="Z71">
            <v>1952</v>
          </cell>
          <cell r="AA71">
            <v>1952</v>
          </cell>
          <cell r="AB71">
            <v>1952</v>
          </cell>
          <cell r="AC71">
            <v>1952</v>
          </cell>
          <cell r="AD71">
            <v>1952</v>
          </cell>
          <cell r="AE71">
            <v>1952</v>
          </cell>
          <cell r="AF71">
            <v>1952</v>
          </cell>
          <cell r="AG71">
            <v>1952</v>
          </cell>
          <cell r="AH71">
            <v>1952</v>
          </cell>
          <cell r="AI71">
            <v>1952</v>
          </cell>
          <cell r="AJ71">
            <v>1952</v>
          </cell>
        </row>
        <row r="72">
          <cell r="X72">
            <v>1950</v>
          </cell>
          <cell r="Y72">
            <v>1951</v>
          </cell>
          <cell r="Z72">
            <v>1951</v>
          </cell>
          <cell r="AA72">
            <v>1951</v>
          </cell>
          <cell r="AB72">
            <v>1951</v>
          </cell>
          <cell r="AC72">
            <v>1951</v>
          </cell>
          <cell r="AD72">
            <v>1951</v>
          </cell>
          <cell r="AE72">
            <v>1951</v>
          </cell>
          <cell r="AF72">
            <v>1951</v>
          </cell>
          <cell r="AG72">
            <v>1951</v>
          </cell>
          <cell r="AH72">
            <v>1951</v>
          </cell>
          <cell r="AI72">
            <v>1951</v>
          </cell>
          <cell r="AJ72">
            <v>1951</v>
          </cell>
        </row>
        <row r="73">
          <cell r="X73">
            <v>1949</v>
          </cell>
          <cell r="Y73">
            <v>1950</v>
          </cell>
          <cell r="Z73">
            <v>1950</v>
          </cell>
          <cell r="AA73">
            <v>1950</v>
          </cell>
          <cell r="AB73">
            <v>1950</v>
          </cell>
          <cell r="AC73">
            <v>1950</v>
          </cell>
          <cell r="AD73">
            <v>1950</v>
          </cell>
          <cell r="AE73">
            <v>1950</v>
          </cell>
          <cell r="AF73">
            <v>1950</v>
          </cell>
          <cell r="AG73">
            <v>1950</v>
          </cell>
          <cell r="AH73">
            <v>1950</v>
          </cell>
          <cell r="AI73">
            <v>1950</v>
          </cell>
          <cell r="AJ73">
            <v>1950</v>
          </cell>
        </row>
        <row r="74">
          <cell r="X74">
            <v>1948</v>
          </cell>
          <cell r="Y74">
            <v>1949</v>
          </cell>
          <cell r="Z74">
            <v>1949</v>
          </cell>
          <cell r="AA74">
            <v>1949</v>
          </cell>
          <cell r="AB74">
            <v>1949</v>
          </cell>
          <cell r="AC74">
            <v>1949</v>
          </cell>
          <cell r="AD74">
            <v>1949</v>
          </cell>
          <cell r="AE74">
            <v>1949</v>
          </cell>
          <cell r="AF74">
            <v>1949</v>
          </cell>
          <cell r="AG74">
            <v>1949</v>
          </cell>
          <cell r="AH74">
            <v>1949</v>
          </cell>
          <cell r="AI74">
            <v>1949</v>
          </cell>
          <cell r="AJ74">
            <v>1949</v>
          </cell>
        </row>
        <row r="75">
          <cell r="X75">
            <v>1947</v>
          </cell>
          <cell r="Y75">
            <v>1948</v>
          </cell>
          <cell r="Z75">
            <v>1948</v>
          </cell>
          <cell r="AA75">
            <v>1948</v>
          </cell>
          <cell r="AB75">
            <v>1948</v>
          </cell>
          <cell r="AC75">
            <v>1948</v>
          </cell>
          <cell r="AD75">
            <v>1948</v>
          </cell>
          <cell r="AE75">
            <v>1948</v>
          </cell>
          <cell r="AF75">
            <v>1948</v>
          </cell>
          <cell r="AG75">
            <v>1948</v>
          </cell>
          <cell r="AH75">
            <v>1948</v>
          </cell>
          <cell r="AI75">
            <v>1948</v>
          </cell>
          <cell r="AJ75">
            <v>1948</v>
          </cell>
        </row>
        <row r="76">
          <cell r="X76">
            <v>1946</v>
          </cell>
          <cell r="Y76">
            <v>1947</v>
          </cell>
          <cell r="Z76">
            <v>1947</v>
          </cell>
          <cell r="AA76">
            <v>1947</v>
          </cell>
          <cell r="AB76">
            <v>1947</v>
          </cell>
          <cell r="AC76">
            <v>1947</v>
          </cell>
          <cell r="AD76">
            <v>1947</v>
          </cell>
          <cell r="AE76">
            <v>1947</v>
          </cell>
          <cell r="AF76">
            <v>1947</v>
          </cell>
          <cell r="AG76">
            <v>1947</v>
          </cell>
          <cell r="AH76">
            <v>1947</v>
          </cell>
          <cell r="AI76">
            <v>1947</v>
          </cell>
          <cell r="AJ76">
            <v>1947</v>
          </cell>
        </row>
        <row r="77">
          <cell r="X77">
            <v>1945</v>
          </cell>
          <cell r="Y77">
            <v>1946</v>
          </cell>
          <cell r="Z77">
            <v>1946</v>
          </cell>
          <cell r="AA77">
            <v>1946</v>
          </cell>
          <cell r="AB77">
            <v>1946</v>
          </cell>
          <cell r="AC77">
            <v>1946</v>
          </cell>
          <cell r="AD77">
            <v>1946</v>
          </cell>
          <cell r="AE77">
            <v>1946</v>
          </cell>
          <cell r="AF77">
            <v>1946</v>
          </cell>
          <cell r="AG77">
            <v>1946</v>
          </cell>
          <cell r="AH77">
            <v>1946</v>
          </cell>
          <cell r="AI77">
            <v>1946</v>
          </cell>
          <cell r="AJ77">
            <v>1946</v>
          </cell>
        </row>
        <row r="78">
          <cell r="X78">
            <v>1944</v>
          </cell>
          <cell r="Y78">
            <v>1945</v>
          </cell>
          <cell r="Z78">
            <v>1945</v>
          </cell>
          <cell r="AA78">
            <v>1945</v>
          </cell>
          <cell r="AB78">
            <v>1945</v>
          </cell>
          <cell r="AC78">
            <v>1945</v>
          </cell>
          <cell r="AD78">
            <v>1945</v>
          </cell>
          <cell r="AE78">
            <v>1945</v>
          </cell>
          <cell r="AF78">
            <v>1945</v>
          </cell>
          <cell r="AG78">
            <v>1945</v>
          </cell>
          <cell r="AH78">
            <v>1945</v>
          </cell>
          <cell r="AI78">
            <v>1945</v>
          </cell>
          <cell r="AJ78">
            <v>1945</v>
          </cell>
        </row>
        <row r="79">
          <cell r="X79">
            <v>1943</v>
          </cell>
          <cell r="Y79">
            <v>1944</v>
          </cell>
          <cell r="Z79">
            <v>1944</v>
          </cell>
          <cell r="AA79">
            <v>1944</v>
          </cell>
          <cell r="AB79">
            <v>1944</v>
          </cell>
          <cell r="AC79">
            <v>1944</v>
          </cell>
          <cell r="AD79">
            <v>1944</v>
          </cell>
          <cell r="AE79">
            <v>1944</v>
          </cell>
          <cell r="AF79">
            <v>1944</v>
          </cell>
          <cell r="AG79">
            <v>1944</v>
          </cell>
          <cell r="AH79">
            <v>1944</v>
          </cell>
          <cell r="AI79">
            <v>1944</v>
          </cell>
          <cell r="AJ79">
            <v>1944</v>
          </cell>
        </row>
        <row r="80">
          <cell r="X80">
            <v>1942</v>
          </cell>
          <cell r="Y80">
            <v>1943</v>
          </cell>
          <cell r="Z80">
            <v>1943</v>
          </cell>
          <cell r="AA80">
            <v>1943</v>
          </cell>
          <cell r="AB80">
            <v>1943</v>
          </cell>
          <cell r="AC80">
            <v>1943</v>
          </cell>
          <cell r="AD80">
            <v>1943</v>
          </cell>
          <cell r="AE80">
            <v>1943</v>
          </cell>
          <cell r="AF80">
            <v>1943</v>
          </cell>
          <cell r="AG80">
            <v>1943</v>
          </cell>
          <cell r="AH80">
            <v>1943</v>
          </cell>
          <cell r="AI80">
            <v>1943</v>
          </cell>
          <cell r="AJ80">
            <v>1943</v>
          </cell>
        </row>
        <row r="81">
          <cell r="X81">
            <v>1941</v>
          </cell>
          <cell r="Y81">
            <v>1942</v>
          </cell>
          <cell r="Z81">
            <v>1942</v>
          </cell>
          <cell r="AA81">
            <v>1942</v>
          </cell>
          <cell r="AB81">
            <v>1942</v>
          </cell>
          <cell r="AC81">
            <v>1942</v>
          </cell>
          <cell r="AD81">
            <v>1942</v>
          </cell>
          <cell r="AE81">
            <v>1942</v>
          </cell>
          <cell r="AF81">
            <v>1942</v>
          </cell>
          <cell r="AG81">
            <v>1942</v>
          </cell>
          <cell r="AH81">
            <v>1942</v>
          </cell>
          <cell r="AI81">
            <v>1942</v>
          </cell>
          <cell r="AJ81">
            <v>1942</v>
          </cell>
        </row>
        <row r="82">
          <cell r="X82">
            <v>1940</v>
          </cell>
          <cell r="Y82">
            <v>1941</v>
          </cell>
          <cell r="Z82">
            <v>1941</v>
          </cell>
          <cell r="AA82">
            <v>1941</v>
          </cell>
          <cell r="AB82">
            <v>1941</v>
          </cell>
          <cell r="AC82">
            <v>1941</v>
          </cell>
          <cell r="AD82">
            <v>1941</v>
          </cell>
          <cell r="AE82">
            <v>1941</v>
          </cell>
          <cell r="AF82">
            <v>1941</v>
          </cell>
          <cell r="AG82">
            <v>1941</v>
          </cell>
          <cell r="AH82">
            <v>1941</v>
          </cell>
          <cell r="AI82">
            <v>1941</v>
          </cell>
          <cell r="AJ82">
            <v>1941</v>
          </cell>
        </row>
        <row r="83">
          <cell r="X83">
            <v>1939</v>
          </cell>
          <cell r="Y83">
            <v>1940</v>
          </cell>
          <cell r="Z83">
            <v>1940</v>
          </cell>
          <cell r="AA83">
            <v>1940</v>
          </cell>
          <cell r="AB83">
            <v>1940</v>
          </cell>
          <cell r="AC83">
            <v>1940</v>
          </cell>
          <cell r="AD83">
            <v>1940</v>
          </cell>
          <cell r="AE83">
            <v>1940</v>
          </cell>
          <cell r="AF83">
            <v>1940</v>
          </cell>
          <cell r="AG83">
            <v>1940</v>
          </cell>
          <cell r="AH83">
            <v>1940</v>
          </cell>
          <cell r="AI83">
            <v>1940</v>
          </cell>
          <cell r="AJ83">
            <v>1940</v>
          </cell>
        </row>
        <row r="84">
          <cell r="X84">
            <v>1938</v>
          </cell>
          <cell r="Y84">
            <v>1939</v>
          </cell>
          <cell r="Z84">
            <v>1939</v>
          </cell>
          <cell r="AA84">
            <v>1939</v>
          </cell>
          <cell r="AB84">
            <v>1939</v>
          </cell>
          <cell r="AC84">
            <v>1939</v>
          </cell>
          <cell r="AD84">
            <v>1939</v>
          </cell>
          <cell r="AE84">
            <v>1939</v>
          </cell>
          <cell r="AF84">
            <v>1939</v>
          </cell>
          <cell r="AG84">
            <v>1939</v>
          </cell>
          <cell r="AH84">
            <v>1939</v>
          </cell>
          <cell r="AI84">
            <v>1939</v>
          </cell>
          <cell r="AJ84">
            <v>1939</v>
          </cell>
        </row>
        <row r="85">
          <cell r="X85">
            <v>1937</v>
          </cell>
          <cell r="Y85">
            <v>1938</v>
          </cell>
          <cell r="Z85">
            <v>1938</v>
          </cell>
          <cell r="AA85">
            <v>1938</v>
          </cell>
          <cell r="AB85">
            <v>1938</v>
          </cell>
          <cell r="AC85">
            <v>1938</v>
          </cell>
          <cell r="AD85">
            <v>1938</v>
          </cell>
          <cell r="AE85">
            <v>1938</v>
          </cell>
          <cell r="AF85">
            <v>1938</v>
          </cell>
          <cell r="AG85">
            <v>1938</v>
          </cell>
          <cell r="AH85">
            <v>1938</v>
          </cell>
          <cell r="AI85">
            <v>1938</v>
          </cell>
          <cell r="AJ85">
            <v>1938</v>
          </cell>
        </row>
        <row r="86">
          <cell r="X86">
            <v>1936</v>
          </cell>
          <cell r="Y86">
            <v>1937</v>
          </cell>
          <cell r="Z86">
            <v>1937</v>
          </cell>
          <cell r="AA86">
            <v>1937</v>
          </cell>
          <cell r="AB86">
            <v>1937</v>
          </cell>
          <cell r="AC86">
            <v>1937</v>
          </cell>
          <cell r="AD86">
            <v>1937</v>
          </cell>
          <cell r="AE86">
            <v>1937</v>
          </cell>
          <cell r="AF86">
            <v>1937</v>
          </cell>
          <cell r="AG86">
            <v>1937</v>
          </cell>
          <cell r="AH86">
            <v>1937</v>
          </cell>
          <cell r="AI86">
            <v>1937</v>
          </cell>
          <cell r="AJ86">
            <v>1937</v>
          </cell>
        </row>
        <row r="87">
          <cell r="X87">
            <v>1935</v>
          </cell>
          <cell r="Y87">
            <v>1936</v>
          </cell>
          <cell r="Z87">
            <v>1936</v>
          </cell>
          <cell r="AA87">
            <v>1936</v>
          </cell>
          <cell r="AB87">
            <v>1936</v>
          </cell>
          <cell r="AC87">
            <v>1936</v>
          </cell>
          <cell r="AD87">
            <v>1936</v>
          </cell>
          <cell r="AE87">
            <v>1936</v>
          </cell>
          <cell r="AF87">
            <v>1936</v>
          </cell>
          <cell r="AG87">
            <v>1936</v>
          </cell>
          <cell r="AH87">
            <v>1936</v>
          </cell>
          <cell r="AI87">
            <v>1936</v>
          </cell>
          <cell r="AJ87">
            <v>1936</v>
          </cell>
        </row>
        <row r="88">
          <cell r="X88">
            <v>1934</v>
          </cell>
          <cell r="Y88">
            <v>1935</v>
          </cell>
          <cell r="Z88">
            <v>1935</v>
          </cell>
          <cell r="AA88">
            <v>1935</v>
          </cell>
          <cell r="AB88">
            <v>1935</v>
          </cell>
          <cell r="AC88">
            <v>1935</v>
          </cell>
          <cell r="AD88">
            <v>1935</v>
          </cell>
          <cell r="AE88">
            <v>1935</v>
          </cell>
          <cell r="AF88">
            <v>1935</v>
          </cell>
          <cell r="AG88">
            <v>1935</v>
          </cell>
          <cell r="AH88">
            <v>1935</v>
          </cell>
          <cell r="AI88">
            <v>1935</v>
          </cell>
          <cell r="AJ88">
            <v>1935</v>
          </cell>
        </row>
        <row r="89">
          <cell r="X89">
            <v>1933</v>
          </cell>
          <cell r="Y89">
            <v>1934</v>
          </cell>
          <cell r="Z89">
            <v>1934</v>
          </cell>
          <cell r="AA89">
            <v>1934</v>
          </cell>
          <cell r="AB89">
            <v>1934</v>
          </cell>
          <cell r="AC89">
            <v>1934</v>
          </cell>
          <cell r="AD89">
            <v>1934</v>
          </cell>
          <cell r="AE89">
            <v>1934</v>
          </cell>
          <cell r="AF89">
            <v>1934</v>
          </cell>
          <cell r="AG89">
            <v>1934</v>
          </cell>
          <cell r="AH89">
            <v>1934</v>
          </cell>
          <cell r="AI89">
            <v>1934</v>
          </cell>
          <cell r="AJ89">
            <v>1934</v>
          </cell>
        </row>
        <row r="90">
          <cell r="X90">
            <v>1932</v>
          </cell>
          <cell r="Y90">
            <v>1933</v>
          </cell>
          <cell r="Z90">
            <v>1933</v>
          </cell>
          <cell r="AA90">
            <v>1933</v>
          </cell>
          <cell r="AB90">
            <v>1933</v>
          </cell>
          <cell r="AC90">
            <v>1933</v>
          </cell>
          <cell r="AD90">
            <v>1933</v>
          </cell>
          <cell r="AE90">
            <v>1933</v>
          </cell>
          <cell r="AF90">
            <v>1933</v>
          </cell>
          <cell r="AG90">
            <v>1933</v>
          </cell>
          <cell r="AH90">
            <v>1933</v>
          </cell>
          <cell r="AI90">
            <v>1933</v>
          </cell>
          <cell r="AJ90">
            <v>1933</v>
          </cell>
        </row>
        <row r="91">
          <cell r="X91">
            <v>1931</v>
          </cell>
          <cell r="Y91">
            <v>1932</v>
          </cell>
          <cell r="Z91">
            <v>1932</v>
          </cell>
          <cell r="AA91">
            <v>1932</v>
          </cell>
          <cell r="AB91">
            <v>1932</v>
          </cell>
          <cell r="AC91">
            <v>1932</v>
          </cell>
          <cell r="AD91">
            <v>1932</v>
          </cell>
          <cell r="AE91">
            <v>1932</v>
          </cell>
          <cell r="AF91">
            <v>1932</v>
          </cell>
          <cell r="AG91">
            <v>1932</v>
          </cell>
          <cell r="AH91">
            <v>1932</v>
          </cell>
          <cell r="AI91">
            <v>1932</v>
          </cell>
          <cell r="AJ91">
            <v>1932</v>
          </cell>
        </row>
        <row r="92">
          <cell r="X92">
            <v>1930</v>
          </cell>
          <cell r="Y92">
            <v>1931</v>
          </cell>
          <cell r="Z92">
            <v>1931</v>
          </cell>
          <cell r="AA92">
            <v>1931</v>
          </cell>
          <cell r="AB92">
            <v>1931</v>
          </cell>
          <cell r="AC92">
            <v>1931</v>
          </cell>
          <cell r="AD92">
            <v>1931</v>
          </cell>
          <cell r="AE92">
            <v>1931</v>
          </cell>
          <cell r="AF92">
            <v>1931</v>
          </cell>
          <cell r="AG92">
            <v>1931</v>
          </cell>
          <cell r="AH92">
            <v>1931</v>
          </cell>
          <cell r="AI92">
            <v>1931</v>
          </cell>
          <cell r="AJ92">
            <v>1931</v>
          </cell>
        </row>
        <row r="93">
          <cell r="X93">
            <v>1929</v>
          </cell>
          <cell r="Y93">
            <v>1930</v>
          </cell>
          <cell r="Z93">
            <v>1930</v>
          </cell>
          <cell r="AA93">
            <v>1930</v>
          </cell>
          <cell r="AB93">
            <v>1930</v>
          </cell>
          <cell r="AC93">
            <v>1930</v>
          </cell>
          <cell r="AD93">
            <v>1930</v>
          </cell>
          <cell r="AE93">
            <v>1930</v>
          </cell>
          <cell r="AF93">
            <v>1930</v>
          </cell>
          <cell r="AG93">
            <v>1930</v>
          </cell>
          <cell r="AH93">
            <v>1930</v>
          </cell>
          <cell r="AI93">
            <v>1930</v>
          </cell>
          <cell r="AJ93">
            <v>1930</v>
          </cell>
        </row>
        <row r="94">
          <cell r="X94">
            <v>1928</v>
          </cell>
          <cell r="Y94">
            <v>1929</v>
          </cell>
          <cell r="Z94">
            <v>1929</v>
          </cell>
          <cell r="AA94">
            <v>1929</v>
          </cell>
          <cell r="AB94">
            <v>1929</v>
          </cell>
          <cell r="AC94">
            <v>1929</v>
          </cell>
          <cell r="AD94">
            <v>1929</v>
          </cell>
          <cell r="AE94">
            <v>1929</v>
          </cell>
          <cell r="AF94">
            <v>1929</v>
          </cell>
          <cell r="AG94">
            <v>1929</v>
          </cell>
          <cell r="AH94">
            <v>1929</v>
          </cell>
          <cell r="AI94">
            <v>1929</v>
          </cell>
          <cell r="AJ94">
            <v>1929</v>
          </cell>
        </row>
        <row r="95">
          <cell r="X95">
            <v>1927</v>
          </cell>
          <cell r="Y95">
            <v>1928</v>
          </cell>
          <cell r="Z95">
            <v>1928</v>
          </cell>
          <cell r="AA95">
            <v>1928</v>
          </cell>
          <cell r="AB95">
            <v>1928</v>
          </cell>
          <cell r="AC95">
            <v>1928</v>
          </cell>
          <cell r="AD95">
            <v>1928</v>
          </cell>
          <cell r="AE95">
            <v>1928</v>
          </cell>
          <cell r="AF95">
            <v>1928</v>
          </cell>
          <cell r="AG95">
            <v>1928</v>
          </cell>
          <cell r="AH95">
            <v>1928</v>
          </cell>
          <cell r="AI95">
            <v>1928</v>
          </cell>
          <cell r="AJ95">
            <v>1928</v>
          </cell>
        </row>
        <row r="96">
          <cell r="X96">
            <v>1926</v>
          </cell>
          <cell r="Y96">
            <v>1927</v>
          </cell>
          <cell r="Z96">
            <v>1927</v>
          </cell>
          <cell r="AA96">
            <v>1927</v>
          </cell>
          <cell r="AB96">
            <v>1927</v>
          </cell>
          <cell r="AC96">
            <v>1927</v>
          </cell>
          <cell r="AD96">
            <v>1927</v>
          </cell>
          <cell r="AE96">
            <v>1927</v>
          </cell>
          <cell r="AF96">
            <v>1927</v>
          </cell>
          <cell r="AG96">
            <v>1927</v>
          </cell>
          <cell r="AH96">
            <v>1927</v>
          </cell>
          <cell r="AI96">
            <v>1927</v>
          </cell>
          <cell r="AJ96">
            <v>1927</v>
          </cell>
        </row>
        <row r="97">
          <cell r="X97">
            <v>1925</v>
          </cell>
          <cell r="Y97">
            <v>1926</v>
          </cell>
          <cell r="Z97">
            <v>1926</v>
          </cell>
          <cell r="AA97">
            <v>1926</v>
          </cell>
          <cell r="AB97">
            <v>1926</v>
          </cell>
          <cell r="AC97">
            <v>1926</v>
          </cell>
          <cell r="AD97">
            <v>1926</v>
          </cell>
          <cell r="AE97">
            <v>1926</v>
          </cell>
          <cell r="AF97">
            <v>1926</v>
          </cell>
          <cell r="AG97">
            <v>1926</v>
          </cell>
          <cell r="AH97">
            <v>1926</v>
          </cell>
          <cell r="AI97">
            <v>1926</v>
          </cell>
          <cell r="AJ97">
            <v>1926</v>
          </cell>
        </row>
        <row r="98">
          <cell r="X98">
            <v>0</v>
          </cell>
          <cell r="Y98">
            <v>1925</v>
          </cell>
          <cell r="Z98">
            <v>1925</v>
          </cell>
          <cell r="AA98">
            <v>1925</v>
          </cell>
          <cell r="AB98">
            <v>1925</v>
          </cell>
          <cell r="AC98">
            <v>1925</v>
          </cell>
          <cell r="AD98">
            <v>1925</v>
          </cell>
          <cell r="AE98">
            <v>1925</v>
          </cell>
          <cell r="AF98">
            <v>1925</v>
          </cell>
          <cell r="AG98">
            <v>1925</v>
          </cell>
          <cell r="AH98">
            <v>1925</v>
          </cell>
          <cell r="AI98">
            <v>1925</v>
          </cell>
          <cell r="AJ98">
            <v>1925</v>
          </cell>
        </row>
        <row r="99"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</row>
      </sheetData>
      <sheetData sheetId="1">
        <row r="2">
          <cell r="A2" t="str">
            <v>&gt;&gt; THREE YEAR HISTORY OF OPERATING STATISTICS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Driver"/>
      <sheetName val="Quarter and YTD History"/>
    </sheetNames>
    <sheetDataSet>
      <sheetData sheetId="0">
        <row r="2">
          <cell r="X2">
            <v>2020</v>
          </cell>
          <cell r="Y2">
            <v>2021</v>
          </cell>
          <cell r="Z2">
            <v>2021</v>
          </cell>
          <cell r="AA2">
            <v>2021</v>
          </cell>
          <cell r="AB2">
            <v>2021</v>
          </cell>
          <cell r="AC2">
            <v>2021</v>
          </cell>
          <cell r="AD2">
            <v>2021</v>
          </cell>
          <cell r="AE2">
            <v>2021</v>
          </cell>
          <cell r="AF2">
            <v>2021</v>
          </cell>
          <cell r="AG2">
            <v>2021</v>
          </cell>
          <cell r="AH2">
            <v>2021</v>
          </cell>
          <cell r="AI2">
            <v>2021</v>
          </cell>
          <cell r="AJ2">
            <v>2021</v>
          </cell>
          <cell r="AK2">
            <v>2021</v>
          </cell>
          <cell r="AL2">
            <v>2021</v>
          </cell>
          <cell r="AM2">
            <v>2021</v>
          </cell>
          <cell r="AN2">
            <v>2021</v>
          </cell>
          <cell r="AO2">
            <v>2021</v>
          </cell>
          <cell r="AP2">
            <v>2021</v>
          </cell>
          <cell r="AQ2">
            <v>2021</v>
          </cell>
          <cell r="AR2">
            <v>2021</v>
          </cell>
          <cell r="AS2">
            <v>2021</v>
          </cell>
          <cell r="AT2">
            <v>2021</v>
          </cell>
          <cell r="AU2">
            <v>2021</v>
          </cell>
          <cell r="AV2">
            <v>2021</v>
          </cell>
          <cell r="AW2">
            <v>2021</v>
          </cell>
          <cell r="AX2">
            <v>2021</v>
          </cell>
          <cell r="AY2">
            <v>2021</v>
          </cell>
          <cell r="AZ2">
            <v>2021</v>
          </cell>
          <cell r="BA2">
            <v>2021</v>
          </cell>
          <cell r="BB2">
            <v>2021</v>
          </cell>
          <cell r="BC2">
            <v>2021</v>
          </cell>
          <cell r="BD2">
            <v>2021</v>
          </cell>
        </row>
        <row r="3">
          <cell r="X3">
            <v>2019</v>
          </cell>
          <cell r="Y3">
            <v>2020</v>
          </cell>
          <cell r="Z3">
            <v>2020</v>
          </cell>
          <cell r="AA3">
            <v>2020</v>
          </cell>
          <cell r="AB3">
            <v>2020</v>
          </cell>
          <cell r="AC3">
            <v>2020</v>
          </cell>
          <cell r="AD3">
            <v>2020</v>
          </cell>
          <cell r="AE3">
            <v>2020</v>
          </cell>
          <cell r="AF3">
            <v>2020</v>
          </cell>
          <cell r="AG3">
            <v>2020</v>
          </cell>
          <cell r="AH3">
            <v>2020</v>
          </cell>
          <cell r="AI3">
            <v>2020</v>
          </cell>
          <cell r="AJ3">
            <v>2020</v>
          </cell>
          <cell r="AK3">
            <v>2020</v>
          </cell>
          <cell r="AL3">
            <v>2020</v>
          </cell>
          <cell r="AM3">
            <v>2020</v>
          </cell>
          <cell r="AN3">
            <v>2020</v>
          </cell>
          <cell r="AO3">
            <v>2020</v>
          </cell>
          <cell r="AP3">
            <v>2020</v>
          </cell>
          <cell r="AQ3">
            <v>2020</v>
          </cell>
          <cell r="AR3">
            <v>2020</v>
          </cell>
          <cell r="AS3">
            <v>2020</v>
          </cell>
          <cell r="AT3">
            <v>2020</v>
          </cell>
          <cell r="AU3">
            <v>2020</v>
          </cell>
          <cell r="AV3">
            <v>2020</v>
          </cell>
          <cell r="AW3">
            <v>2020</v>
          </cell>
          <cell r="AX3">
            <v>2020</v>
          </cell>
          <cell r="AY3">
            <v>2020</v>
          </cell>
          <cell r="AZ3">
            <v>2020</v>
          </cell>
          <cell r="BA3">
            <v>2020</v>
          </cell>
          <cell r="BB3">
            <v>2020</v>
          </cell>
          <cell r="BC3">
            <v>2020</v>
          </cell>
          <cell r="BD3">
            <v>2020</v>
          </cell>
        </row>
        <row r="4">
          <cell r="X4">
            <v>2018</v>
          </cell>
          <cell r="Y4">
            <v>2019</v>
          </cell>
          <cell r="Z4">
            <v>2019</v>
          </cell>
          <cell r="AA4">
            <v>2019</v>
          </cell>
          <cell r="AB4">
            <v>2019</v>
          </cell>
          <cell r="AC4">
            <v>2019</v>
          </cell>
          <cell r="AD4">
            <v>2019</v>
          </cell>
          <cell r="AE4">
            <v>2019</v>
          </cell>
          <cell r="AF4">
            <v>2019</v>
          </cell>
          <cell r="AG4">
            <v>2019</v>
          </cell>
          <cell r="AH4">
            <v>2019</v>
          </cell>
          <cell r="AI4">
            <v>2019</v>
          </cell>
          <cell r="AJ4">
            <v>2019</v>
          </cell>
          <cell r="AK4">
            <v>2019</v>
          </cell>
          <cell r="AL4">
            <v>2019</v>
          </cell>
          <cell r="AM4">
            <v>2019</v>
          </cell>
          <cell r="AN4">
            <v>2019</v>
          </cell>
          <cell r="AO4">
            <v>2019</v>
          </cell>
          <cell r="AP4">
            <v>2019</v>
          </cell>
          <cell r="AQ4">
            <v>2019</v>
          </cell>
          <cell r="AR4">
            <v>2019</v>
          </cell>
          <cell r="AS4">
            <v>2019</v>
          </cell>
          <cell r="AT4">
            <v>2019</v>
          </cell>
          <cell r="AU4">
            <v>2019</v>
          </cell>
          <cell r="AV4">
            <v>2019</v>
          </cell>
          <cell r="AW4">
            <v>2019</v>
          </cell>
          <cell r="AX4">
            <v>2019</v>
          </cell>
          <cell r="AY4">
            <v>2019</v>
          </cell>
          <cell r="AZ4">
            <v>2019</v>
          </cell>
          <cell r="BA4">
            <v>2019</v>
          </cell>
          <cell r="BB4">
            <v>2019</v>
          </cell>
          <cell r="BC4">
            <v>2019</v>
          </cell>
          <cell r="BD4">
            <v>2019</v>
          </cell>
        </row>
        <row r="5">
          <cell r="X5">
            <v>2017</v>
          </cell>
          <cell r="Y5">
            <v>2018</v>
          </cell>
          <cell r="Z5">
            <v>2018</v>
          </cell>
          <cell r="AA5">
            <v>2018</v>
          </cell>
          <cell r="AB5">
            <v>2018</v>
          </cell>
          <cell r="AC5">
            <v>2018</v>
          </cell>
          <cell r="AD5">
            <v>2018</v>
          </cell>
          <cell r="AE5">
            <v>2018</v>
          </cell>
          <cell r="AF5">
            <v>2018</v>
          </cell>
          <cell r="AG5">
            <v>2018</v>
          </cell>
          <cell r="AH5">
            <v>2018</v>
          </cell>
          <cell r="AI5">
            <v>2018</v>
          </cell>
          <cell r="AJ5">
            <v>2018</v>
          </cell>
          <cell r="AK5">
            <v>2018</v>
          </cell>
          <cell r="AL5">
            <v>2018</v>
          </cell>
          <cell r="AM5">
            <v>2018</v>
          </cell>
          <cell r="AN5">
            <v>2018</v>
          </cell>
          <cell r="AO5">
            <v>2018</v>
          </cell>
          <cell r="AP5">
            <v>2018</v>
          </cell>
          <cell r="AQ5">
            <v>2018</v>
          </cell>
          <cell r="AR5">
            <v>2018</v>
          </cell>
          <cell r="AS5">
            <v>2018</v>
          </cell>
          <cell r="AT5">
            <v>2018</v>
          </cell>
          <cell r="AU5">
            <v>2018</v>
          </cell>
          <cell r="AV5">
            <v>2018</v>
          </cell>
          <cell r="AW5">
            <v>2018</v>
          </cell>
          <cell r="AX5">
            <v>2018</v>
          </cell>
          <cell r="AY5">
            <v>2018</v>
          </cell>
          <cell r="AZ5">
            <v>2018</v>
          </cell>
          <cell r="BA5">
            <v>2018</v>
          </cell>
          <cell r="BB5">
            <v>2018</v>
          </cell>
          <cell r="BC5">
            <v>2018</v>
          </cell>
          <cell r="BD5">
            <v>2018</v>
          </cell>
        </row>
        <row r="6">
          <cell r="X6">
            <v>2016</v>
          </cell>
          <cell r="Y6">
            <v>2017</v>
          </cell>
          <cell r="Z6">
            <v>2017</v>
          </cell>
          <cell r="AA6">
            <v>2017</v>
          </cell>
          <cell r="AB6">
            <v>2017</v>
          </cell>
          <cell r="AC6">
            <v>2017</v>
          </cell>
          <cell r="AD6">
            <v>2017</v>
          </cell>
          <cell r="AE6">
            <v>2017</v>
          </cell>
          <cell r="AF6">
            <v>2017</v>
          </cell>
          <cell r="AG6">
            <v>2017</v>
          </cell>
          <cell r="AH6">
            <v>2017</v>
          </cell>
          <cell r="AI6">
            <v>2017</v>
          </cell>
          <cell r="AJ6">
            <v>2017</v>
          </cell>
          <cell r="AK6">
            <v>2017</v>
          </cell>
          <cell r="AL6">
            <v>2017</v>
          </cell>
          <cell r="AM6">
            <v>2017</v>
          </cell>
          <cell r="AN6">
            <v>2017</v>
          </cell>
          <cell r="AO6">
            <v>2017</v>
          </cell>
          <cell r="AP6">
            <v>2017</v>
          </cell>
          <cell r="AQ6">
            <v>2017</v>
          </cell>
          <cell r="AR6">
            <v>2017</v>
          </cell>
          <cell r="AS6">
            <v>2017</v>
          </cell>
          <cell r="AT6">
            <v>2017</v>
          </cell>
          <cell r="AU6">
            <v>2017</v>
          </cell>
          <cell r="AV6">
            <v>2017</v>
          </cell>
          <cell r="AW6">
            <v>2017</v>
          </cell>
          <cell r="AX6">
            <v>2017</v>
          </cell>
          <cell r="AY6">
            <v>2017</v>
          </cell>
          <cell r="AZ6">
            <v>2017</v>
          </cell>
          <cell r="BA6">
            <v>2017</v>
          </cell>
          <cell r="BB6">
            <v>2017</v>
          </cell>
          <cell r="BC6">
            <v>2017</v>
          </cell>
          <cell r="BD6">
            <v>2017</v>
          </cell>
        </row>
        <row r="7">
          <cell r="X7">
            <v>2015</v>
          </cell>
          <cell r="Y7">
            <v>2016</v>
          </cell>
          <cell r="Z7">
            <v>2016</v>
          </cell>
          <cell r="AA7">
            <v>2016</v>
          </cell>
          <cell r="AB7">
            <v>2016</v>
          </cell>
          <cell r="AC7">
            <v>2016</v>
          </cell>
          <cell r="AD7">
            <v>2016</v>
          </cell>
          <cell r="AE7">
            <v>2016</v>
          </cell>
          <cell r="AF7">
            <v>2016</v>
          </cell>
          <cell r="AG7">
            <v>2016</v>
          </cell>
          <cell r="AH7">
            <v>2016</v>
          </cell>
          <cell r="AI7">
            <v>2016</v>
          </cell>
          <cell r="AJ7">
            <v>2016</v>
          </cell>
          <cell r="AK7">
            <v>2016</v>
          </cell>
          <cell r="AL7">
            <v>2016</v>
          </cell>
          <cell r="AM7">
            <v>2016</v>
          </cell>
          <cell r="AN7">
            <v>2016</v>
          </cell>
          <cell r="AO7">
            <v>2016</v>
          </cell>
          <cell r="AP7">
            <v>2016</v>
          </cell>
          <cell r="AQ7">
            <v>2016</v>
          </cell>
          <cell r="AR7">
            <v>2016</v>
          </cell>
          <cell r="AS7">
            <v>2016</v>
          </cell>
          <cell r="AT7">
            <v>2016</v>
          </cell>
          <cell r="AU7">
            <v>2016</v>
          </cell>
          <cell r="AV7">
            <v>2016</v>
          </cell>
          <cell r="AW7">
            <v>2016</v>
          </cell>
          <cell r="AX7">
            <v>2016</v>
          </cell>
          <cell r="AY7">
            <v>2016</v>
          </cell>
          <cell r="AZ7">
            <v>2016</v>
          </cell>
          <cell r="BA7">
            <v>2016</v>
          </cell>
          <cell r="BB7">
            <v>2016</v>
          </cell>
          <cell r="BC7">
            <v>2016</v>
          </cell>
          <cell r="BD7">
            <v>2016</v>
          </cell>
        </row>
        <row r="8">
          <cell r="X8">
            <v>2014</v>
          </cell>
          <cell r="Y8">
            <v>2015</v>
          </cell>
          <cell r="Z8">
            <v>2015</v>
          </cell>
          <cell r="AA8">
            <v>2015</v>
          </cell>
          <cell r="AB8">
            <v>2015</v>
          </cell>
          <cell r="AC8">
            <v>2015</v>
          </cell>
          <cell r="AD8">
            <v>2015</v>
          </cell>
          <cell r="AE8">
            <v>2015</v>
          </cell>
          <cell r="AF8">
            <v>2015</v>
          </cell>
          <cell r="AG8">
            <v>2015</v>
          </cell>
          <cell r="AH8">
            <v>2015</v>
          </cell>
          <cell r="AI8">
            <v>2015</v>
          </cell>
          <cell r="AJ8">
            <v>2015</v>
          </cell>
          <cell r="AK8">
            <v>2015</v>
          </cell>
          <cell r="AL8">
            <v>2015</v>
          </cell>
          <cell r="AM8">
            <v>2015</v>
          </cell>
          <cell r="AN8">
            <v>2015</v>
          </cell>
          <cell r="AO8">
            <v>2015</v>
          </cell>
          <cell r="AP8">
            <v>2015</v>
          </cell>
          <cell r="AQ8">
            <v>2015</v>
          </cell>
          <cell r="AR8">
            <v>2015</v>
          </cell>
          <cell r="AS8">
            <v>2015</v>
          </cell>
          <cell r="AT8">
            <v>2015</v>
          </cell>
          <cell r="AU8">
            <v>2015</v>
          </cell>
          <cell r="AV8">
            <v>2015</v>
          </cell>
          <cell r="AW8">
            <v>2015</v>
          </cell>
          <cell r="AX8">
            <v>2015</v>
          </cell>
          <cell r="AY8">
            <v>2015</v>
          </cell>
          <cell r="AZ8">
            <v>2015</v>
          </cell>
          <cell r="BA8">
            <v>2015</v>
          </cell>
          <cell r="BB8">
            <v>2015</v>
          </cell>
          <cell r="BC8">
            <v>2015</v>
          </cell>
          <cell r="BD8">
            <v>2015</v>
          </cell>
        </row>
        <row r="9">
          <cell r="X9">
            <v>2013</v>
          </cell>
          <cell r="Y9">
            <v>2014</v>
          </cell>
          <cell r="Z9">
            <v>2014</v>
          </cell>
          <cell r="AA9">
            <v>2014</v>
          </cell>
          <cell r="AB9">
            <v>2014</v>
          </cell>
          <cell r="AC9">
            <v>2014</v>
          </cell>
          <cell r="AD9">
            <v>2014</v>
          </cell>
          <cell r="AE9">
            <v>2014</v>
          </cell>
          <cell r="AF9">
            <v>2014</v>
          </cell>
          <cell r="AG9">
            <v>2014</v>
          </cell>
          <cell r="AH9">
            <v>2014</v>
          </cell>
          <cell r="AI9">
            <v>2014</v>
          </cell>
          <cell r="AJ9">
            <v>2014</v>
          </cell>
          <cell r="AK9">
            <v>2014</v>
          </cell>
          <cell r="AL9">
            <v>2014</v>
          </cell>
          <cell r="AM9">
            <v>2014</v>
          </cell>
          <cell r="AN9">
            <v>2014</v>
          </cell>
          <cell r="AO9">
            <v>2014</v>
          </cell>
          <cell r="AP9">
            <v>2014</v>
          </cell>
          <cell r="AQ9">
            <v>2014</v>
          </cell>
          <cell r="AR9">
            <v>2014</v>
          </cell>
          <cell r="AS9">
            <v>2014</v>
          </cell>
          <cell r="AT9">
            <v>2014</v>
          </cell>
          <cell r="AU9">
            <v>2014</v>
          </cell>
          <cell r="AV9">
            <v>2014</v>
          </cell>
          <cell r="AW9">
            <v>2014</v>
          </cell>
          <cell r="AX9">
            <v>2014</v>
          </cell>
          <cell r="AY9">
            <v>2014</v>
          </cell>
          <cell r="AZ9">
            <v>2014</v>
          </cell>
          <cell r="BA9">
            <v>2014</v>
          </cell>
          <cell r="BB9">
            <v>2014</v>
          </cell>
          <cell r="BC9">
            <v>2014</v>
          </cell>
          <cell r="BD9">
            <v>2014</v>
          </cell>
        </row>
        <row r="10">
          <cell r="X10">
            <v>2012</v>
          </cell>
          <cell r="Y10">
            <v>2013</v>
          </cell>
          <cell r="Z10">
            <v>2013</v>
          </cell>
          <cell r="AA10">
            <v>2013</v>
          </cell>
          <cell r="AB10">
            <v>2013</v>
          </cell>
          <cell r="AC10">
            <v>2013</v>
          </cell>
          <cell r="AD10">
            <v>2013</v>
          </cell>
          <cell r="AE10">
            <v>2013</v>
          </cell>
          <cell r="AF10">
            <v>2013</v>
          </cell>
          <cell r="AG10">
            <v>2013</v>
          </cell>
          <cell r="AH10">
            <v>2013</v>
          </cell>
          <cell r="AI10">
            <v>2013</v>
          </cell>
          <cell r="AJ10">
            <v>2013</v>
          </cell>
          <cell r="AK10">
            <v>2013</v>
          </cell>
          <cell r="AL10">
            <v>2013</v>
          </cell>
          <cell r="AM10">
            <v>2013</v>
          </cell>
          <cell r="AN10">
            <v>2013</v>
          </cell>
          <cell r="AO10">
            <v>2013</v>
          </cell>
          <cell r="AP10">
            <v>2013</v>
          </cell>
          <cell r="AQ10">
            <v>2013</v>
          </cell>
          <cell r="AR10">
            <v>2013</v>
          </cell>
          <cell r="AS10">
            <v>2013</v>
          </cell>
          <cell r="AT10">
            <v>2013</v>
          </cell>
          <cell r="AU10">
            <v>2013</v>
          </cell>
          <cell r="AV10">
            <v>2013</v>
          </cell>
          <cell r="AW10">
            <v>2013</v>
          </cell>
          <cell r="AX10">
            <v>2013</v>
          </cell>
          <cell r="AY10">
            <v>2013</v>
          </cell>
          <cell r="AZ10">
            <v>2013</v>
          </cell>
          <cell r="BA10">
            <v>2013</v>
          </cell>
          <cell r="BB10">
            <v>2013</v>
          </cell>
          <cell r="BC10">
            <v>2013</v>
          </cell>
          <cell r="BD10">
            <v>2013</v>
          </cell>
        </row>
        <row r="11">
          <cell r="X11">
            <v>2011</v>
          </cell>
          <cell r="Y11">
            <v>2012</v>
          </cell>
          <cell r="Z11">
            <v>2012</v>
          </cell>
          <cell r="AA11">
            <v>2012</v>
          </cell>
          <cell r="AB11">
            <v>2012</v>
          </cell>
          <cell r="AC11">
            <v>2012</v>
          </cell>
          <cell r="AD11">
            <v>2012</v>
          </cell>
          <cell r="AE11">
            <v>2012</v>
          </cell>
          <cell r="AF11">
            <v>2012</v>
          </cell>
          <cell r="AG11">
            <v>2012</v>
          </cell>
          <cell r="AH11">
            <v>2012</v>
          </cell>
          <cell r="AI11">
            <v>2012</v>
          </cell>
          <cell r="AJ11">
            <v>2012</v>
          </cell>
          <cell r="AK11">
            <v>2012</v>
          </cell>
          <cell r="AL11">
            <v>2012</v>
          </cell>
          <cell r="AM11">
            <v>2012</v>
          </cell>
          <cell r="AN11">
            <v>2012</v>
          </cell>
          <cell r="AO11">
            <v>2012</v>
          </cell>
          <cell r="AP11">
            <v>2012</v>
          </cell>
          <cell r="AQ11">
            <v>2012</v>
          </cell>
          <cell r="AR11">
            <v>2012</v>
          </cell>
          <cell r="AS11">
            <v>2012</v>
          </cell>
          <cell r="AT11">
            <v>2012</v>
          </cell>
          <cell r="AU11">
            <v>2012</v>
          </cell>
          <cell r="AV11">
            <v>2012</v>
          </cell>
          <cell r="AW11">
            <v>2012</v>
          </cell>
          <cell r="AX11">
            <v>2012</v>
          </cell>
          <cell r="AY11">
            <v>2012</v>
          </cell>
          <cell r="AZ11">
            <v>2012</v>
          </cell>
          <cell r="BA11">
            <v>2012</v>
          </cell>
          <cell r="BB11">
            <v>2012</v>
          </cell>
          <cell r="BC11">
            <v>2012</v>
          </cell>
          <cell r="BD11">
            <v>2012</v>
          </cell>
        </row>
        <row r="12">
          <cell r="X12">
            <v>2010</v>
          </cell>
          <cell r="Y12">
            <v>2011</v>
          </cell>
          <cell r="Z12">
            <v>2011</v>
          </cell>
          <cell r="AA12">
            <v>2011</v>
          </cell>
          <cell r="AB12">
            <v>2011</v>
          </cell>
          <cell r="AC12">
            <v>2011</v>
          </cell>
          <cell r="AD12">
            <v>2011</v>
          </cell>
          <cell r="AE12">
            <v>2011</v>
          </cell>
          <cell r="AF12">
            <v>2011</v>
          </cell>
          <cell r="AG12">
            <v>2011</v>
          </cell>
          <cell r="AH12">
            <v>2011</v>
          </cell>
          <cell r="AI12">
            <v>2011</v>
          </cell>
          <cell r="AJ12">
            <v>2011</v>
          </cell>
          <cell r="AK12">
            <v>2011</v>
          </cell>
          <cell r="AL12">
            <v>2011</v>
          </cell>
          <cell r="AM12">
            <v>2011</v>
          </cell>
          <cell r="AN12">
            <v>2011</v>
          </cell>
          <cell r="AO12">
            <v>2011</v>
          </cell>
          <cell r="AP12">
            <v>2011</v>
          </cell>
          <cell r="AQ12">
            <v>2011</v>
          </cell>
          <cell r="AR12">
            <v>2011</v>
          </cell>
          <cell r="AS12">
            <v>2011</v>
          </cell>
          <cell r="AT12">
            <v>2011</v>
          </cell>
          <cell r="AU12">
            <v>2011</v>
          </cell>
          <cell r="AV12">
            <v>2011</v>
          </cell>
          <cell r="AW12">
            <v>2011</v>
          </cell>
          <cell r="AX12">
            <v>2011</v>
          </cell>
          <cell r="AY12">
            <v>2011</v>
          </cell>
          <cell r="AZ12">
            <v>2011</v>
          </cell>
          <cell r="BA12">
            <v>2011</v>
          </cell>
          <cell r="BB12">
            <v>2011</v>
          </cell>
          <cell r="BC12">
            <v>2011</v>
          </cell>
          <cell r="BD12">
            <v>2011</v>
          </cell>
        </row>
        <row r="13">
          <cell r="X13">
            <v>2009</v>
          </cell>
          <cell r="Y13">
            <v>2010</v>
          </cell>
          <cell r="Z13">
            <v>2010</v>
          </cell>
          <cell r="AA13">
            <v>2010</v>
          </cell>
          <cell r="AB13">
            <v>2010</v>
          </cell>
          <cell r="AC13">
            <v>2010</v>
          </cell>
          <cell r="AD13">
            <v>2010</v>
          </cell>
          <cell r="AE13">
            <v>2010</v>
          </cell>
          <cell r="AF13">
            <v>2010</v>
          </cell>
          <cell r="AG13">
            <v>2010</v>
          </cell>
          <cell r="AH13">
            <v>2010</v>
          </cell>
          <cell r="AI13">
            <v>2010</v>
          </cell>
          <cell r="AJ13">
            <v>2010</v>
          </cell>
          <cell r="AK13">
            <v>2010</v>
          </cell>
          <cell r="AL13">
            <v>2010</v>
          </cell>
          <cell r="AM13">
            <v>2010</v>
          </cell>
          <cell r="AN13">
            <v>2010</v>
          </cell>
          <cell r="AO13">
            <v>2010</v>
          </cell>
          <cell r="AP13">
            <v>2010</v>
          </cell>
          <cell r="AQ13">
            <v>2010</v>
          </cell>
          <cell r="AR13">
            <v>2010</v>
          </cell>
          <cell r="AS13">
            <v>2010</v>
          </cell>
          <cell r="AT13">
            <v>2010</v>
          </cell>
          <cell r="AU13">
            <v>2010</v>
          </cell>
          <cell r="AV13">
            <v>2010</v>
          </cell>
          <cell r="AW13">
            <v>2010</v>
          </cell>
          <cell r="AX13">
            <v>2010</v>
          </cell>
          <cell r="AY13">
            <v>2010</v>
          </cell>
          <cell r="AZ13">
            <v>2010</v>
          </cell>
          <cell r="BA13">
            <v>2010</v>
          </cell>
          <cell r="BB13">
            <v>2010</v>
          </cell>
          <cell r="BC13">
            <v>2010</v>
          </cell>
          <cell r="BD13">
            <v>2010</v>
          </cell>
        </row>
        <row r="14">
          <cell r="X14">
            <v>2008</v>
          </cell>
          <cell r="Y14">
            <v>2009</v>
          </cell>
          <cell r="Z14">
            <v>2009</v>
          </cell>
          <cell r="AA14">
            <v>2009</v>
          </cell>
          <cell r="AB14">
            <v>2009</v>
          </cell>
          <cell r="AC14">
            <v>2009</v>
          </cell>
          <cell r="AD14">
            <v>2009</v>
          </cell>
          <cell r="AE14">
            <v>2009</v>
          </cell>
          <cell r="AF14">
            <v>2009</v>
          </cell>
          <cell r="AG14">
            <v>2009</v>
          </cell>
          <cell r="AH14">
            <v>2009</v>
          </cell>
          <cell r="AI14">
            <v>2009</v>
          </cell>
          <cell r="AJ14">
            <v>2009</v>
          </cell>
          <cell r="AK14">
            <v>2009</v>
          </cell>
          <cell r="AL14">
            <v>2009</v>
          </cell>
          <cell r="AM14">
            <v>2009</v>
          </cell>
          <cell r="AN14">
            <v>2009</v>
          </cell>
          <cell r="AO14">
            <v>2009</v>
          </cell>
          <cell r="AP14">
            <v>2009</v>
          </cell>
          <cell r="AQ14">
            <v>2009</v>
          </cell>
          <cell r="AR14">
            <v>2009</v>
          </cell>
          <cell r="AS14">
            <v>2009</v>
          </cell>
          <cell r="AT14">
            <v>2009</v>
          </cell>
          <cell r="AU14">
            <v>2009</v>
          </cell>
          <cell r="AV14">
            <v>2009</v>
          </cell>
          <cell r="AW14">
            <v>2009</v>
          </cell>
          <cell r="AX14">
            <v>2009</v>
          </cell>
          <cell r="AY14">
            <v>2009</v>
          </cell>
          <cell r="AZ14">
            <v>2009</v>
          </cell>
          <cell r="BA14">
            <v>2009</v>
          </cell>
          <cell r="BB14">
            <v>2009</v>
          </cell>
          <cell r="BC14">
            <v>2009</v>
          </cell>
          <cell r="BD14">
            <v>2009</v>
          </cell>
        </row>
        <row r="15">
          <cell r="X15">
            <v>2007</v>
          </cell>
          <cell r="Y15">
            <v>2008</v>
          </cell>
          <cell r="Z15">
            <v>2008</v>
          </cell>
          <cell r="AA15">
            <v>2008</v>
          </cell>
          <cell r="AB15">
            <v>2008</v>
          </cell>
          <cell r="AC15">
            <v>2008</v>
          </cell>
          <cell r="AD15">
            <v>2008</v>
          </cell>
          <cell r="AE15">
            <v>2008</v>
          </cell>
          <cell r="AF15">
            <v>2008</v>
          </cell>
          <cell r="AG15">
            <v>2008</v>
          </cell>
          <cell r="AH15">
            <v>2008</v>
          </cell>
          <cell r="AI15">
            <v>2008</v>
          </cell>
          <cell r="AJ15">
            <v>2008</v>
          </cell>
          <cell r="AK15">
            <v>2008</v>
          </cell>
          <cell r="AL15">
            <v>2008</v>
          </cell>
          <cell r="AM15">
            <v>2008</v>
          </cell>
          <cell r="AN15">
            <v>2008</v>
          </cell>
          <cell r="AO15">
            <v>2008</v>
          </cell>
          <cell r="AP15">
            <v>2008</v>
          </cell>
          <cell r="AQ15">
            <v>2008</v>
          </cell>
          <cell r="AR15">
            <v>2008</v>
          </cell>
          <cell r="AS15">
            <v>2008</v>
          </cell>
          <cell r="AT15">
            <v>2008</v>
          </cell>
          <cell r="AU15">
            <v>2008</v>
          </cell>
          <cell r="AV15">
            <v>2008</v>
          </cell>
          <cell r="AW15">
            <v>2008</v>
          </cell>
          <cell r="AX15">
            <v>2008</v>
          </cell>
          <cell r="AY15">
            <v>2008</v>
          </cell>
          <cell r="AZ15">
            <v>2008</v>
          </cell>
          <cell r="BA15">
            <v>2008</v>
          </cell>
          <cell r="BB15">
            <v>2008</v>
          </cell>
          <cell r="BC15">
            <v>2008</v>
          </cell>
          <cell r="BD15">
            <v>2008</v>
          </cell>
        </row>
        <row r="16">
          <cell r="X16">
            <v>2006</v>
          </cell>
          <cell r="Y16">
            <v>2007</v>
          </cell>
          <cell r="Z16">
            <v>2007</v>
          </cell>
          <cell r="AA16">
            <v>2007</v>
          </cell>
          <cell r="AB16">
            <v>2007</v>
          </cell>
          <cell r="AC16">
            <v>2007</v>
          </cell>
          <cell r="AD16">
            <v>2007</v>
          </cell>
          <cell r="AE16">
            <v>2007</v>
          </cell>
          <cell r="AF16">
            <v>2007</v>
          </cell>
          <cell r="AG16">
            <v>2007</v>
          </cell>
          <cell r="AH16">
            <v>2007</v>
          </cell>
          <cell r="AI16">
            <v>2007</v>
          </cell>
          <cell r="AJ16">
            <v>2007</v>
          </cell>
          <cell r="AK16">
            <v>2007</v>
          </cell>
          <cell r="AL16">
            <v>2007</v>
          </cell>
          <cell r="AM16">
            <v>2007</v>
          </cell>
          <cell r="AN16">
            <v>2007</v>
          </cell>
          <cell r="AO16">
            <v>2007</v>
          </cell>
          <cell r="AP16">
            <v>2007</v>
          </cell>
          <cell r="AQ16">
            <v>2007</v>
          </cell>
          <cell r="AR16">
            <v>2007</v>
          </cell>
          <cell r="AS16">
            <v>2007</v>
          </cell>
          <cell r="AT16">
            <v>2007</v>
          </cell>
          <cell r="AU16">
            <v>2007</v>
          </cell>
          <cell r="AV16">
            <v>2007</v>
          </cell>
          <cell r="AW16">
            <v>2007</v>
          </cell>
          <cell r="AX16">
            <v>2007</v>
          </cell>
          <cell r="AY16">
            <v>2007</v>
          </cell>
          <cell r="AZ16">
            <v>2007</v>
          </cell>
          <cell r="BA16">
            <v>2007</v>
          </cell>
          <cell r="BB16">
            <v>2007</v>
          </cell>
          <cell r="BC16">
            <v>2007</v>
          </cell>
          <cell r="BD16">
            <v>2007</v>
          </cell>
        </row>
        <row r="17">
          <cell r="X17">
            <v>2005</v>
          </cell>
          <cell r="Y17">
            <v>2006</v>
          </cell>
          <cell r="Z17">
            <v>2006</v>
          </cell>
          <cell r="AA17">
            <v>2006</v>
          </cell>
          <cell r="AB17">
            <v>2006</v>
          </cell>
          <cell r="AC17">
            <v>2006</v>
          </cell>
          <cell r="AD17">
            <v>2006</v>
          </cell>
          <cell r="AE17">
            <v>2006</v>
          </cell>
          <cell r="AF17">
            <v>2006</v>
          </cell>
          <cell r="AG17">
            <v>2006</v>
          </cell>
          <cell r="AH17">
            <v>2006</v>
          </cell>
          <cell r="AI17">
            <v>2006</v>
          </cell>
          <cell r="AJ17">
            <v>2006</v>
          </cell>
          <cell r="AK17">
            <v>2006</v>
          </cell>
          <cell r="AL17">
            <v>2006</v>
          </cell>
          <cell r="AM17">
            <v>2006</v>
          </cell>
          <cell r="AN17">
            <v>2006</v>
          </cell>
          <cell r="AO17">
            <v>2006</v>
          </cell>
          <cell r="AP17">
            <v>2006</v>
          </cell>
          <cell r="AQ17">
            <v>2006</v>
          </cell>
          <cell r="AR17">
            <v>2006</v>
          </cell>
          <cell r="AS17">
            <v>2006</v>
          </cell>
          <cell r="AT17">
            <v>2006</v>
          </cell>
          <cell r="AU17">
            <v>2006</v>
          </cell>
          <cell r="AV17">
            <v>2006</v>
          </cell>
          <cell r="AW17">
            <v>2006</v>
          </cell>
          <cell r="AX17">
            <v>2006</v>
          </cell>
          <cell r="AY17">
            <v>2006</v>
          </cell>
          <cell r="AZ17">
            <v>2006</v>
          </cell>
          <cell r="BA17">
            <v>2006</v>
          </cell>
          <cell r="BB17">
            <v>2006</v>
          </cell>
          <cell r="BC17">
            <v>2006</v>
          </cell>
          <cell r="BD17">
            <v>2006</v>
          </cell>
        </row>
        <row r="18">
          <cell r="X18">
            <v>2004</v>
          </cell>
          <cell r="Y18">
            <v>2005</v>
          </cell>
          <cell r="Z18">
            <v>2005</v>
          </cell>
          <cell r="AA18">
            <v>2005</v>
          </cell>
          <cell r="AB18">
            <v>2005</v>
          </cell>
          <cell r="AC18">
            <v>2005</v>
          </cell>
          <cell r="AD18">
            <v>2005</v>
          </cell>
          <cell r="AE18">
            <v>2005</v>
          </cell>
          <cell r="AF18">
            <v>2005</v>
          </cell>
          <cell r="AG18">
            <v>2005</v>
          </cell>
          <cell r="AH18">
            <v>2005</v>
          </cell>
          <cell r="AI18">
            <v>2005</v>
          </cell>
          <cell r="AJ18">
            <v>2005</v>
          </cell>
          <cell r="AK18">
            <v>2005</v>
          </cell>
          <cell r="AL18">
            <v>2005</v>
          </cell>
          <cell r="AM18">
            <v>2005</v>
          </cell>
          <cell r="AN18">
            <v>2005</v>
          </cell>
          <cell r="AO18">
            <v>2005</v>
          </cell>
          <cell r="AP18">
            <v>2005</v>
          </cell>
          <cell r="AQ18">
            <v>2005</v>
          </cell>
          <cell r="AR18">
            <v>2005</v>
          </cell>
          <cell r="AS18">
            <v>2005</v>
          </cell>
          <cell r="AT18">
            <v>2005</v>
          </cell>
          <cell r="AU18">
            <v>2005</v>
          </cell>
          <cell r="AV18">
            <v>2005</v>
          </cell>
          <cell r="AW18">
            <v>2005</v>
          </cell>
          <cell r="AX18">
            <v>2005</v>
          </cell>
          <cell r="AY18">
            <v>2005</v>
          </cell>
          <cell r="AZ18">
            <v>2005</v>
          </cell>
          <cell r="BA18">
            <v>2005</v>
          </cell>
          <cell r="BB18">
            <v>2005</v>
          </cell>
          <cell r="BC18">
            <v>2005</v>
          </cell>
          <cell r="BD18">
            <v>2005</v>
          </cell>
        </row>
        <row r="19">
          <cell r="X19">
            <v>2003</v>
          </cell>
          <cell r="Y19">
            <v>2004</v>
          </cell>
          <cell r="Z19">
            <v>2004</v>
          </cell>
          <cell r="AA19">
            <v>2004</v>
          </cell>
          <cell r="AB19">
            <v>2004</v>
          </cell>
          <cell r="AC19">
            <v>2004</v>
          </cell>
          <cell r="AD19">
            <v>2004</v>
          </cell>
          <cell r="AE19">
            <v>2004</v>
          </cell>
          <cell r="AF19">
            <v>2004</v>
          </cell>
          <cell r="AG19">
            <v>2004</v>
          </cell>
          <cell r="AH19">
            <v>2004</v>
          </cell>
          <cell r="AI19">
            <v>2004</v>
          </cell>
          <cell r="AJ19">
            <v>2004</v>
          </cell>
          <cell r="AK19">
            <v>2004</v>
          </cell>
          <cell r="AL19">
            <v>2004</v>
          </cell>
          <cell r="AM19">
            <v>2004</v>
          </cell>
          <cell r="AN19">
            <v>2004</v>
          </cell>
          <cell r="AO19">
            <v>2004</v>
          </cell>
          <cell r="AP19">
            <v>2004</v>
          </cell>
          <cell r="AQ19">
            <v>2004</v>
          </cell>
          <cell r="AR19">
            <v>2004</v>
          </cell>
          <cell r="AS19">
            <v>2004</v>
          </cell>
          <cell r="AT19">
            <v>2004</v>
          </cell>
          <cell r="AU19">
            <v>2004</v>
          </cell>
          <cell r="AV19">
            <v>2004</v>
          </cell>
          <cell r="AW19">
            <v>2004</v>
          </cell>
          <cell r="AX19">
            <v>2004</v>
          </cell>
          <cell r="AY19">
            <v>2004</v>
          </cell>
          <cell r="AZ19">
            <v>2004</v>
          </cell>
          <cell r="BA19">
            <v>2004</v>
          </cell>
          <cell r="BB19">
            <v>2004</v>
          </cell>
          <cell r="BC19">
            <v>2004</v>
          </cell>
          <cell r="BD19">
            <v>2004</v>
          </cell>
        </row>
        <row r="20">
          <cell r="X20">
            <v>2002</v>
          </cell>
          <cell r="Y20">
            <v>2003</v>
          </cell>
          <cell r="Z20">
            <v>2003</v>
          </cell>
          <cell r="AA20">
            <v>2003</v>
          </cell>
          <cell r="AB20">
            <v>2003</v>
          </cell>
          <cell r="AC20">
            <v>2003</v>
          </cell>
          <cell r="AD20">
            <v>2003</v>
          </cell>
          <cell r="AE20">
            <v>2003</v>
          </cell>
          <cell r="AF20">
            <v>2003</v>
          </cell>
          <cell r="AG20">
            <v>2003</v>
          </cell>
          <cell r="AH20">
            <v>2003</v>
          </cell>
          <cell r="AI20">
            <v>2003</v>
          </cell>
          <cell r="AJ20">
            <v>2003</v>
          </cell>
          <cell r="AK20">
            <v>2003</v>
          </cell>
          <cell r="AL20">
            <v>2003</v>
          </cell>
          <cell r="AM20">
            <v>2003</v>
          </cell>
          <cell r="AN20">
            <v>2003</v>
          </cell>
          <cell r="AO20">
            <v>2003</v>
          </cell>
          <cell r="AP20">
            <v>2003</v>
          </cell>
          <cell r="AQ20">
            <v>2003</v>
          </cell>
          <cell r="AR20">
            <v>2003</v>
          </cell>
          <cell r="AS20">
            <v>2003</v>
          </cell>
          <cell r="AT20">
            <v>2003</v>
          </cell>
          <cell r="AU20">
            <v>2003</v>
          </cell>
          <cell r="AV20">
            <v>2003</v>
          </cell>
          <cell r="AW20">
            <v>2003</v>
          </cell>
          <cell r="AX20">
            <v>2003</v>
          </cell>
          <cell r="AY20">
            <v>2003</v>
          </cell>
          <cell r="AZ20">
            <v>2003</v>
          </cell>
          <cell r="BA20">
            <v>2003</v>
          </cell>
          <cell r="BB20">
            <v>2003</v>
          </cell>
          <cell r="BC20">
            <v>2003</v>
          </cell>
          <cell r="BD20">
            <v>2003</v>
          </cell>
        </row>
        <row r="21">
          <cell r="X21">
            <v>2001</v>
          </cell>
          <cell r="Y21">
            <v>2002</v>
          </cell>
          <cell r="Z21">
            <v>2002</v>
          </cell>
          <cell r="AA21">
            <v>2002</v>
          </cell>
          <cell r="AB21">
            <v>2002</v>
          </cell>
          <cell r="AC21">
            <v>2002</v>
          </cell>
          <cell r="AD21">
            <v>2002</v>
          </cell>
          <cell r="AE21">
            <v>2002</v>
          </cell>
          <cell r="AF21">
            <v>2002</v>
          </cell>
          <cell r="AG21">
            <v>2002</v>
          </cell>
          <cell r="AH21">
            <v>2002</v>
          </cell>
          <cell r="AI21">
            <v>2002</v>
          </cell>
          <cell r="AJ21">
            <v>2002</v>
          </cell>
          <cell r="AK21">
            <v>2002</v>
          </cell>
          <cell r="AL21">
            <v>2002</v>
          </cell>
          <cell r="AM21">
            <v>2002</v>
          </cell>
          <cell r="AN21">
            <v>2002</v>
          </cell>
          <cell r="AO21">
            <v>2002</v>
          </cell>
          <cell r="AP21">
            <v>2002</v>
          </cell>
          <cell r="AQ21">
            <v>2002</v>
          </cell>
          <cell r="AR21">
            <v>2002</v>
          </cell>
          <cell r="AS21">
            <v>2002</v>
          </cell>
          <cell r="AT21">
            <v>2002</v>
          </cell>
          <cell r="AU21">
            <v>2002</v>
          </cell>
          <cell r="AV21">
            <v>2002</v>
          </cell>
          <cell r="AW21">
            <v>2002</v>
          </cell>
          <cell r="AX21">
            <v>2002</v>
          </cell>
          <cell r="AY21">
            <v>2002</v>
          </cell>
          <cell r="AZ21">
            <v>2002</v>
          </cell>
          <cell r="BA21">
            <v>2002</v>
          </cell>
          <cell r="BB21">
            <v>2002</v>
          </cell>
          <cell r="BC21">
            <v>2002</v>
          </cell>
          <cell r="BD21">
            <v>2002</v>
          </cell>
        </row>
        <row r="22">
          <cell r="X22">
            <v>2000</v>
          </cell>
          <cell r="Y22">
            <v>2001</v>
          </cell>
          <cell r="Z22">
            <v>2001</v>
          </cell>
          <cell r="AA22">
            <v>2001</v>
          </cell>
          <cell r="AB22">
            <v>2001</v>
          </cell>
          <cell r="AC22">
            <v>2001</v>
          </cell>
          <cell r="AD22">
            <v>2001</v>
          </cell>
          <cell r="AE22">
            <v>2001</v>
          </cell>
          <cell r="AF22">
            <v>2001</v>
          </cell>
          <cell r="AG22">
            <v>2001</v>
          </cell>
          <cell r="AH22">
            <v>2001</v>
          </cell>
          <cell r="AI22">
            <v>2001</v>
          </cell>
          <cell r="AJ22">
            <v>2001</v>
          </cell>
          <cell r="AK22">
            <v>2001</v>
          </cell>
          <cell r="AL22">
            <v>2001</v>
          </cell>
          <cell r="AM22">
            <v>2001</v>
          </cell>
          <cell r="AN22">
            <v>2001</v>
          </cell>
          <cell r="AO22">
            <v>2001</v>
          </cell>
          <cell r="AP22">
            <v>2001</v>
          </cell>
          <cell r="AQ22">
            <v>2001</v>
          </cell>
          <cell r="AR22">
            <v>2001</v>
          </cell>
          <cell r="AS22">
            <v>2001</v>
          </cell>
          <cell r="AT22">
            <v>2001</v>
          </cell>
          <cell r="AU22">
            <v>2001</v>
          </cell>
          <cell r="AV22">
            <v>2001</v>
          </cell>
          <cell r="AW22">
            <v>2001</v>
          </cell>
          <cell r="AX22">
            <v>2001</v>
          </cell>
          <cell r="AY22">
            <v>2001</v>
          </cell>
          <cell r="AZ22">
            <v>2001</v>
          </cell>
          <cell r="BA22">
            <v>2001</v>
          </cell>
          <cell r="BB22">
            <v>2001</v>
          </cell>
          <cell r="BC22">
            <v>2001</v>
          </cell>
          <cell r="BD22">
            <v>2001</v>
          </cell>
        </row>
        <row r="23">
          <cell r="X23">
            <v>1999</v>
          </cell>
          <cell r="Y23">
            <v>2000</v>
          </cell>
          <cell r="Z23">
            <v>2000</v>
          </cell>
          <cell r="AA23">
            <v>2000</v>
          </cell>
          <cell r="AB23">
            <v>2000</v>
          </cell>
          <cell r="AC23">
            <v>2000</v>
          </cell>
          <cell r="AD23">
            <v>2000</v>
          </cell>
          <cell r="AE23">
            <v>2000</v>
          </cell>
          <cell r="AF23">
            <v>2000</v>
          </cell>
          <cell r="AG23">
            <v>2000</v>
          </cell>
          <cell r="AH23">
            <v>2000</v>
          </cell>
          <cell r="AI23">
            <v>2000</v>
          </cell>
          <cell r="AJ23">
            <v>2000</v>
          </cell>
          <cell r="AK23">
            <v>2000</v>
          </cell>
          <cell r="AL23">
            <v>2000</v>
          </cell>
          <cell r="AM23">
            <v>2000</v>
          </cell>
          <cell r="AN23">
            <v>2000</v>
          </cell>
          <cell r="AO23">
            <v>2000</v>
          </cell>
          <cell r="AP23">
            <v>2000</v>
          </cell>
          <cell r="AQ23">
            <v>2000</v>
          </cell>
          <cell r="AR23">
            <v>2000</v>
          </cell>
          <cell r="AS23">
            <v>2000</v>
          </cell>
          <cell r="AT23">
            <v>2000</v>
          </cell>
          <cell r="AU23">
            <v>2000</v>
          </cell>
          <cell r="AV23">
            <v>2000</v>
          </cell>
          <cell r="AW23">
            <v>2000</v>
          </cell>
          <cell r="AX23">
            <v>2000</v>
          </cell>
          <cell r="AY23">
            <v>2000</v>
          </cell>
          <cell r="AZ23">
            <v>2000</v>
          </cell>
          <cell r="BA23">
            <v>2000</v>
          </cell>
          <cell r="BB23">
            <v>2000</v>
          </cell>
          <cell r="BC23">
            <v>2000</v>
          </cell>
          <cell r="BD23">
            <v>2000</v>
          </cell>
        </row>
        <row r="24">
          <cell r="X24">
            <v>1998</v>
          </cell>
          <cell r="Y24">
            <v>1999</v>
          </cell>
          <cell r="Z24">
            <v>1999</v>
          </cell>
          <cell r="AA24">
            <v>1999</v>
          </cell>
          <cell r="AB24">
            <v>1999</v>
          </cell>
          <cell r="AC24">
            <v>1999</v>
          </cell>
          <cell r="AD24">
            <v>1999</v>
          </cell>
          <cell r="AE24">
            <v>1999</v>
          </cell>
          <cell r="AF24">
            <v>1999</v>
          </cell>
          <cell r="AG24">
            <v>1999</v>
          </cell>
          <cell r="AH24">
            <v>1999</v>
          </cell>
          <cell r="AI24">
            <v>1999</v>
          </cell>
          <cell r="AJ24">
            <v>1999</v>
          </cell>
          <cell r="AK24">
            <v>1999</v>
          </cell>
          <cell r="AL24">
            <v>1999</v>
          </cell>
          <cell r="AM24">
            <v>1999</v>
          </cell>
          <cell r="AN24">
            <v>1999</v>
          </cell>
          <cell r="AO24">
            <v>1999</v>
          </cell>
          <cell r="AP24">
            <v>1999</v>
          </cell>
          <cell r="AQ24">
            <v>1999</v>
          </cell>
          <cell r="AR24">
            <v>1999</v>
          </cell>
          <cell r="AS24">
            <v>1999</v>
          </cell>
          <cell r="AT24">
            <v>1999</v>
          </cell>
          <cell r="AU24">
            <v>1999</v>
          </cell>
          <cell r="AV24">
            <v>1999</v>
          </cell>
          <cell r="AW24">
            <v>1999</v>
          </cell>
          <cell r="AX24">
            <v>1999</v>
          </cell>
          <cell r="AY24">
            <v>1999</v>
          </cell>
          <cell r="AZ24">
            <v>1999</v>
          </cell>
          <cell r="BA24">
            <v>1999</v>
          </cell>
          <cell r="BB24">
            <v>1999</v>
          </cell>
          <cell r="BC24">
            <v>1999</v>
          </cell>
          <cell r="BD24">
            <v>1999</v>
          </cell>
        </row>
        <row r="25">
          <cell r="X25">
            <v>1997</v>
          </cell>
          <cell r="Y25">
            <v>1998</v>
          </cell>
          <cell r="Z25">
            <v>1998</v>
          </cell>
          <cell r="AA25">
            <v>1998</v>
          </cell>
          <cell r="AB25">
            <v>1998</v>
          </cell>
          <cell r="AC25">
            <v>1998</v>
          </cell>
          <cell r="AD25">
            <v>1998</v>
          </cell>
          <cell r="AE25">
            <v>1998</v>
          </cell>
          <cell r="AF25">
            <v>1998</v>
          </cell>
          <cell r="AG25">
            <v>1998</v>
          </cell>
          <cell r="AH25">
            <v>1998</v>
          </cell>
          <cell r="AI25">
            <v>1998</v>
          </cell>
          <cell r="AJ25">
            <v>1998</v>
          </cell>
          <cell r="AK25">
            <v>1998</v>
          </cell>
          <cell r="AL25">
            <v>1998</v>
          </cell>
          <cell r="AM25">
            <v>1998</v>
          </cell>
          <cell r="AN25">
            <v>1998</v>
          </cell>
          <cell r="AO25">
            <v>1998</v>
          </cell>
          <cell r="AP25">
            <v>1998</v>
          </cell>
          <cell r="AQ25">
            <v>1998</v>
          </cell>
          <cell r="AR25">
            <v>1998</v>
          </cell>
          <cell r="AS25">
            <v>1998</v>
          </cell>
          <cell r="AT25">
            <v>1998</v>
          </cell>
          <cell r="AU25">
            <v>1998</v>
          </cell>
          <cell r="AV25">
            <v>1998</v>
          </cell>
          <cell r="AW25">
            <v>1998</v>
          </cell>
          <cell r="AX25">
            <v>1998</v>
          </cell>
          <cell r="AY25">
            <v>1998</v>
          </cell>
          <cell r="AZ25">
            <v>1998</v>
          </cell>
          <cell r="BA25">
            <v>1998</v>
          </cell>
          <cell r="BB25">
            <v>1998</v>
          </cell>
          <cell r="BC25">
            <v>1998</v>
          </cell>
          <cell r="BD25">
            <v>1998</v>
          </cell>
        </row>
        <row r="26">
          <cell r="X26">
            <v>1996</v>
          </cell>
          <cell r="Y26">
            <v>1997</v>
          </cell>
          <cell r="Z26">
            <v>1997</v>
          </cell>
          <cell r="AA26">
            <v>1997</v>
          </cell>
          <cell r="AB26">
            <v>1997</v>
          </cell>
          <cell r="AC26">
            <v>1997</v>
          </cell>
          <cell r="AD26">
            <v>1997</v>
          </cell>
          <cell r="AE26">
            <v>1997</v>
          </cell>
          <cell r="AF26">
            <v>1997</v>
          </cell>
          <cell r="AG26">
            <v>1997</v>
          </cell>
          <cell r="AH26">
            <v>1997</v>
          </cell>
          <cell r="AI26">
            <v>1997</v>
          </cell>
          <cell r="AJ26">
            <v>1997</v>
          </cell>
          <cell r="AK26">
            <v>1997</v>
          </cell>
          <cell r="AL26">
            <v>1997</v>
          </cell>
          <cell r="AM26">
            <v>1997</v>
          </cell>
          <cell r="AN26">
            <v>1997</v>
          </cell>
          <cell r="AO26">
            <v>1997</v>
          </cell>
          <cell r="AP26">
            <v>1997</v>
          </cell>
          <cell r="AQ26">
            <v>1997</v>
          </cell>
          <cell r="AR26">
            <v>1997</v>
          </cell>
          <cell r="AS26">
            <v>1997</v>
          </cell>
          <cell r="AT26">
            <v>1997</v>
          </cell>
          <cell r="AU26">
            <v>1997</v>
          </cell>
          <cell r="AV26">
            <v>1997</v>
          </cell>
          <cell r="AW26">
            <v>1997</v>
          </cell>
          <cell r="AX26">
            <v>1997</v>
          </cell>
          <cell r="AY26">
            <v>1997</v>
          </cell>
          <cell r="AZ26">
            <v>1997</v>
          </cell>
          <cell r="BA26">
            <v>1997</v>
          </cell>
          <cell r="BB26">
            <v>1997</v>
          </cell>
          <cell r="BC26">
            <v>1997</v>
          </cell>
          <cell r="BD26">
            <v>1997</v>
          </cell>
        </row>
        <row r="27">
          <cell r="X27">
            <v>1995</v>
          </cell>
          <cell r="Y27">
            <v>1996</v>
          </cell>
          <cell r="Z27">
            <v>1996</v>
          </cell>
          <cell r="AA27">
            <v>1996</v>
          </cell>
          <cell r="AB27">
            <v>1996</v>
          </cell>
          <cell r="AC27">
            <v>1996</v>
          </cell>
          <cell r="AD27">
            <v>1996</v>
          </cell>
          <cell r="AE27">
            <v>1996</v>
          </cell>
          <cell r="AF27">
            <v>1996</v>
          </cell>
          <cell r="AG27">
            <v>1996</v>
          </cell>
          <cell r="AH27">
            <v>1996</v>
          </cell>
          <cell r="AI27">
            <v>1996</v>
          </cell>
          <cell r="AJ27">
            <v>1996</v>
          </cell>
          <cell r="AK27">
            <v>1996</v>
          </cell>
          <cell r="AL27">
            <v>1996</v>
          </cell>
          <cell r="AM27">
            <v>1996</v>
          </cell>
          <cell r="AN27">
            <v>1996</v>
          </cell>
          <cell r="AO27">
            <v>1996</v>
          </cell>
          <cell r="AP27">
            <v>1996</v>
          </cell>
          <cell r="AQ27">
            <v>1996</v>
          </cell>
          <cell r="AR27">
            <v>1996</v>
          </cell>
          <cell r="AS27">
            <v>1996</v>
          </cell>
          <cell r="AT27">
            <v>1996</v>
          </cell>
          <cell r="AU27">
            <v>1996</v>
          </cell>
          <cell r="AV27">
            <v>1996</v>
          </cell>
          <cell r="AW27">
            <v>1996</v>
          </cell>
          <cell r="AX27">
            <v>1996</v>
          </cell>
          <cell r="AY27">
            <v>1996</v>
          </cell>
          <cell r="AZ27">
            <v>1996</v>
          </cell>
          <cell r="BA27">
            <v>1996</v>
          </cell>
          <cell r="BB27">
            <v>1996</v>
          </cell>
          <cell r="BC27">
            <v>1996</v>
          </cell>
          <cell r="BD27">
            <v>1996</v>
          </cell>
        </row>
        <row r="28">
          <cell r="X28">
            <v>1994</v>
          </cell>
          <cell r="Y28">
            <v>1995</v>
          </cell>
          <cell r="Z28">
            <v>1995</v>
          </cell>
          <cell r="AA28">
            <v>1995</v>
          </cell>
          <cell r="AB28">
            <v>1995</v>
          </cell>
          <cell r="AC28">
            <v>1995</v>
          </cell>
          <cell r="AD28">
            <v>1995</v>
          </cell>
          <cell r="AE28">
            <v>1995</v>
          </cell>
          <cell r="AF28">
            <v>1995</v>
          </cell>
          <cell r="AG28">
            <v>1995</v>
          </cell>
          <cell r="AH28">
            <v>1995</v>
          </cell>
          <cell r="AI28">
            <v>1995</v>
          </cell>
          <cell r="AJ28">
            <v>1995</v>
          </cell>
          <cell r="AK28">
            <v>1995</v>
          </cell>
          <cell r="AL28">
            <v>1995</v>
          </cell>
          <cell r="AM28">
            <v>1995</v>
          </cell>
          <cell r="AN28">
            <v>1995</v>
          </cell>
          <cell r="AO28">
            <v>1995</v>
          </cell>
          <cell r="AP28">
            <v>1995</v>
          </cell>
          <cell r="AQ28">
            <v>1995</v>
          </cell>
          <cell r="AR28">
            <v>1995</v>
          </cell>
          <cell r="AS28">
            <v>1995</v>
          </cell>
          <cell r="AT28">
            <v>1995</v>
          </cell>
          <cell r="AU28">
            <v>1995</v>
          </cell>
          <cell r="AV28">
            <v>1995</v>
          </cell>
          <cell r="AW28">
            <v>1995</v>
          </cell>
          <cell r="AX28">
            <v>1995</v>
          </cell>
          <cell r="AY28">
            <v>1995</v>
          </cell>
          <cell r="AZ28">
            <v>1995</v>
          </cell>
          <cell r="BA28">
            <v>1995</v>
          </cell>
          <cell r="BB28">
            <v>1995</v>
          </cell>
          <cell r="BC28">
            <v>1995</v>
          </cell>
          <cell r="BD28">
            <v>1995</v>
          </cell>
        </row>
        <row r="29">
          <cell r="X29">
            <v>1993</v>
          </cell>
          <cell r="Y29">
            <v>1994</v>
          </cell>
          <cell r="Z29">
            <v>1994</v>
          </cell>
          <cell r="AA29">
            <v>1994</v>
          </cell>
          <cell r="AB29">
            <v>1994</v>
          </cell>
          <cell r="AC29">
            <v>1994</v>
          </cell>
          <cell r="AD29">
            <v>1994</v>
          </cell>
          <cell r="AE29">
            <v>1994</v>
          </cell>
          <cell r="AF29">
            <v>1994</v>
          </cell>
          <cell r="AG29">
            <v>1994</v>
          </cell>
          <cell r="AH29">
            <v>1994</v>
          </cell>
          <cell r="AI29">
            <v>1994</v>
          </cell>
          <cell r="AJ29">
            <v>1994</v>
          </cell>
          <cell r="AK29">
            <v>1994</v>
          </cell>
          <cell r="AL29">
            <v>1994</v>
          </cell>
          <cell r="AM29">
            <v>1994</v>
          </cell>
          <cell r="AN29">
            <v>1994</v>
          </cell>
          <cell r="AO29">
            <v>1994</v>
          </cell>
          <cell r="AP29">
            <v>1994</v>
          </cell>
          <cell r="AQ29">
            <v>1994</v>
          </cell>
          <cell r="AR29">
            <v>1994</v>
          </cell>
          <cell r="AS29">
            <v>1994</v>
          </cell>
          <cell r="AT29">
            <v>1994</v>
          </cell>
          <cell r="AU29">
            <v>1994</v>
          </cell>
          <cell r="AV29">
            <v>1994</v>
          </cell>
          <cell r="AW29">
            <v>1994</v>
          </cell>
          <cell r="AX29">
            <v>1994</v>
          </cell>
          <cell r="AY29">
            <v>1994</v>
          </cell>
          <cell r="AZ29">
            <v>1994</v>
          </cell>
          <cell r="BA29">
            <v>1994</v>
          </cell>
          <cell r="BB29">
            <v>1994</v>
          </cell>
          <cell r="BC29">
            <v>1994</v>
          </cell>
          <cell r="BD29">
            <v>1994</v>
          </cell>
        </row>
        <row r="30">
          <cell r="X30">
            <v>1992</v>
          </cell>
          <cell r="Y30">
            <v>1993</v>
          </cell>
          <cell r="Z30">
            <v>1993</v>
          </cell>
          <cell r="AA30">
            <v>1993</v>
          </cell>
          <cell r="AB30">
            <v>1993</v>
          </cell>
          <cell r="AC30">
            <v>1993</v>
          </cell>
          <cell r="AD30">
            <v>1993</v>
          </cell>
          <cell r="AE30">
            <v>1993</v>
          </cell>
          <cell r="AF30">
            <v>1993</v>
          </cell>
          <cell r="AG30">
            <v>1993</v>
          </cell>
          <cell r="AH30">
            <v>1993</v>
          </cell>
          <cell r="AI30">
            <v>1993</v>
          </cell>
          <cell r="AJ30">
            <v>1993</v>
          </cell>
          <cell r="AK30">
            <v>1993</v>
          </cell>
          <cell r="AL30">
            <v>1993</v>
          </cell>
          <cell r="AM30">
            <v>1993</v>
          </cell>
          <cell r="AN30">
            <v>1993</v>
          </cell>
          <cell r="AO30">
            <v>1993</v>
          </cell>
          <cell r="AP30">
            <v>1993</v>
          </cell>
          <cell r="AQ30">
            <v>1993</v>
          </cell>
          <cell r="AR30">
            <v>1993</v>
          </cell>
          <cell r="AS30">
            <v>1993</v>
          </cell>
          <cell r="AT30">
            <v>1993</v>
          </cell>
          <cell r="AU30">
            <v>1993</v>
          </cell>
          <cell r="AV30">
            <v>1993</v>
          </cell>
          <cell r="AW30">
            <v>1993</v>
          </cell>
          <cell r="AX30">
            <v>1993</v>
          </cell>
          <cell r="AY30">
            <v>1993</v>
          </cell>
          <cell r="AZ30">
            <v>1993</v>
          </cell>
          <cell r="BA30">
            <v>1993</v>
          </cell>
          <cell r="BB30">
            <v>1993</v>
          </cell>
          <cell r="BC30">
            <v>1993</v>
          </cell>
          <cell r="BD30">
            <v>1993</v>
          </cell>
        </row>
        <row r="31">
          <cell r="X31">
            <v>1991</v>
          </cell>
          <cell r="Y31">
            <v>1992</v>
          </cell>
          <cell r="Z31">
            <v>1992</v>
          </cell>
          <cell r="AA31">
            <v>1992</v>
          </cell>
          <cell r="AB31">
            <v>1992</v>
          </cell>
          <cell r="AC31">
            <v>1992</v>
          </cell>
          <cell r="AD31">
            <v>1992</v>
          </cell>
          <cell r="AE31">
            <v>1992</v>
          </cell>
          <cell r="AF31">
            <v>1992</v>
          </cell>
          <cell r="AG31">
            <v>1992</v>
          </cell>
          <cell r="AH31">
            <v>1992</v>
          </cell>
          <cell r="AI31">
            <v>1992</v>
          </cell>
          <cell r="AJ31">
            <v>1992</v>
          </cell>
          <cell r="AK31">
            <v>1992</v>
          </cell>
          <cell r="AL31">
            <v>1992</v>
          </cell>
          <cell r="AM31">
            <v>1992</v>
          </cell>
          <cell r="AN31">
            <v>1992</v>
          </cell>
          <cell r="AO31">
            <v>1992</v>
          </cell>
          <cell r="AP31">
            <v>1992</v>
          </cell>
          <cell r="AQ31">
            <v>1992</v>
          </cell>
          <cell r="AR31">
            <v>1992</v>
          </cell>
          <cell r="AS31">
            <v>1992</v>
          </cell>
          <cell r="AT31">
            <v>1992</v>
          </cell>
          <cell r="AU31">
            <v>1992</v>
          </cell>
          <cell r="AV31">
            <v>1992</v>
          </cell>
          <cell r="AW31">
            <v>1992</v>
          </cell>
          <cell r="AX31">
            <v>1992</v>
          </cell>
          <cell r="AY31">
            <v>1992</v>
          </cell>
          <cell r="AZ31">
            <v>1992</v>
          </cell>
          <cell r="BA31">
            <v>1992</v>
          </cell>
          <cell r="BB31">
            <v>1992</v>
          </cell>
          <cell r="BC31">
            <v>1992</v>
          </cell>
          <cell r="BD31">
            <v>1992</v>
          </cell>
        </row>
        <row r="32">
          <cell r="X32">
            <v>1990</v>
          </cell>
          <cell r="Y32">
            <v>1991</v>
          </cell>
          <cell r="Z32">
            <v>1991</v>
          </cell>
          <cell r="AA32">
            <v>1991</v>
          </cell>
          <cell r="AB32">
            <v>1991</v>
          </cell>
          <cell r="AC32">
            <v>1991</v>
          </cell>
          <cell r="AD32">
            <v>1991</v>
          </cell>
          <cell r="AE32">
            <v>1991</v>
          </cell>
          <cell r="AF32">
            <v>1991</v>
          </cell>
          <cell r="AG32">
            <v>1991</v>
          </cell>
          <cell r="AH32">
            <v>1991</v>
          </cell>
          <cell r="AI32">
            <v>1991</v>
          </cell>
          <cell r="AJ32">
            <v>1991</v>
          </cell>
          <cell r="AK32">
            <v>1991</v>
          </cell>
          <cell r="AL32">
            <v>1991</v>
          </cell>
          <cell r="AM32">
            <v>1991</v>
          </cell>
          <cell r="AN32">
            <v>1991</v>
          </cell>
          <cell r="AO32">
            <v>1991</v>
          </cell>
          <cell r="AP32">
            <v>1991</v>
          </cell>
          <cell r="AQ32">
            <v>1991</v>
          </cell>
          <cell r="AR32">
            <v>1991</v>
          </cell>
          <cell r="AS32">
            <v>1991</v>
          </cell>
          <cell r="AT32">
            <v>1991</v>
          </cell>
          <cell r="AU32">
            <v>1991</v>
          </cell>
          <cell r="AV32">
            <v>1991</v>
          </cell>
          <cell r="AW32">
            <v>1991</v>
          </cell>
          <cell r="AX32">
            <v>1991</v>
          </cell>
          <cell r="AY32">
            <v>1991</v>
          </cell>
          <cell r="AZ32">
            <v>1991</v>
          </cell>
          <cell r="BA32">
            <v>1991</v>
          </cell>
          <cell r="BB32">
            <v>1991</v>
          </cell>
          <cell r="BC32">
            <v>1991</v>
          </cell>
          <cell r="BD32">
            <v>1991</v>
          </cell>
        </row>
        <row r="33">
          <cell r="X33">
            <v>1989</v>
          </cell>
          <cell r="Y33">
            <v>1990</v>
          </cell>
          <cell r="Z33">
            <v>1990</v>
          </cell>
          <cell r="AA33">
            <v>1990</v>
          </cell>
          <cell r="AB33">
            <v>1990</v>
          </cell>
          <cell r="AC33">
            <v>1990</v>
          </cell>
          <cell r="AD33">
            <v>1990</v>
          </cell>
          <cell r="AE33">
            <v>1990</v>
          </cell>
          <cell r="AF33">
            <v>1990</v>
          </cell>
          <cell r="AG33">
            <v>1990</v>
          </cell>
          <cell r="AH33">
            <v>1990</v>
          </cell>
          <cell r="AI33">
            <v>1990</v>
          </cell>
          <cell r="AJ33">
            <v>1990</v>
          </cell>
          <cell r="AK33">
            <v>1990</v>
          </cell>
          <cell r="AL33">
            <v>1990</v>
          </cell>
          <cell r="AM33">
            <v>1990</v>
          </cell>
          <cell r="AN33">
            <v>1990</v>
          </cell>
          <cell r="AO33">
            <v>1990</v>
          </cell>
          <cell r="AP33">
            <v>1990</v>
          </cell>
          <cell r="AQ33">
            <v>1990</v>
          </cell>
          <cell r="AR33">
            <v>1990</v>
          </cell>
          <cell r="AS33">
            <v>1990</v>
          </cell>
          <cell r="AT33">
            <v>1990</v>
          </cell>
          <cell r="AU33">
            <v>1990</v>
          </cell>
          <cell r="AV33">
            <v>1990</v>
          </cell>
          <cell r="AW33">
            <v>1990</v>
          </cell>
          <cell r="AX33">
            <v>1990</v>
          </cell>
          <cell r="AY33">
            <v>1990</v>
          </cell>
          <cell r="AZ33">
            <v>1990</v>
          </cell>
          <cell r="BA33">
            <v>1990</v>
          </cell>
          <cell r="BB33">
            <v>1990</v>
          </cell>
          <cell r="BC33">
            <v>1990</v>
          </cell>
          <cell r="BD33">
            <v>1990</v>
          </cell>
        </row>
        <row r="34">
          <cell r="X34">
            <v>1988</v>
          </cell>
          <cell r="Y34">
            <v>1989</v>
          </cell>
          <cell r="Z34">
            <v>1989</v>
          </cell>
          <cell r="AA34">
            <v>1989</v>
          </cell>
          <cell r="AB34">
            <v>1989</v>
          </cell>
          <cell r="AC34">
            <v>1989</v>
          </cell>
          <cell r="AD34">
            <v>1989</v>
          </cell>
          <cell r="AE34">
            <v>1989</v>
          </cell>
          <cell r="AF34">
            <v>1989</v>
          </cell>
          <cell r="AG34">
            <v>1989</v>
          </cell>
          <cell r="AH34">
            <v>1989</v>
          </cell>
          <cell r="AI34">
            <v>1989</v>
          </cell>
          <cell r="AJ34">
            <v>1989</v>
          </cell>
          <cell r="AK34">
            <v>1989</v>
          </cell>
          <cell r="AL34">
            <v>1989</v>
          </cell>
          <cell r="AM34">
            <v>1989</v>
          </cell>
          <cell r="AN34">
            <v>1989</v>
          </cell>
          <cell r="AO34">
            <v>1989</v>
          </cell>
          <cell r="AP34">
            <v>1989</v>
          </cell>
          <cell r="AQ34">
            <v>1989</v>
          </cell>
          <cell r="AR34">
            <v>1989</v>
          </cell>
          <cell r="AS34">
            <v>1989</v>
          </cell>
          <cell r="AT34">
            <v>1989</v>
          </cell>
          <cell r="AU34">
            <v>1989</v>
          </cell>
          <cell r="AV34">
            <v>1989</v>
          </cell>
          <cell r="AW34">
            <v>1989</v>
          </cell>
          <cell r="AX34">
            <v>1989</v>
          </cell>
          <cell r="AY34">
            <v>1989</v>
          </cell>
          <cell r="AZ34">
            <v>1989</v>
          </cell>
          <cell r="BA34">
            <v>1989</v>
          </cell>
          <cell r="BB34">
            <v>1989</v>
          </cell>
          <cell r="BC34">
            <v>1989</v>
          </cell>
          <cell r="BD34">
            <v>1989</v>
          </cell>
        </row>
        <row r="35">
          <cell r="X35">
            <v>1987</v>
          </cell>
          <cell r="Y35">
            <v>1988</v>
          </cell>
          <cell r="Z35">
            <v>1988</v>
          </cell>
          <cell r="AA35">
            <v>1988</v>
          </cell>
          <cell r="AB35">
            <v>1988</v>
          </cell>
          <cell r="AC35">
            <v>1988</v>
          </cell>
          <cell r="AD35">
            <v>1988</v>
          </cell>
          <cell r="AE35">
            <v>1988</v>
          </cell>
          <cell r="AF35">
            <v>1988</v>
          </cell>
          <cell r="AG35">
            <v>1988</v>
          </cell>
          <cell r="AH35">
            <v>1988</v>
          </cell>
          <cell r="AI35">
            <v>1988</v>
          </cell>
          <cell r="AJ35">
            <v>1988</v>
          </cell>
          <cell r="AK35">
            <v>1988</v>
          </cell>
          <cell r="AL35">
            <v>1988</v>
          </cell>
          <cell r="AM35">
            <v>1988</v>
          </cell>
          <cell r="AN35">
            <v>1988</v>
          </cell>
          <cell r="AO35">
            <v>1988</v>
          </cell>
          <cell r="AP35">
            <v>1988</v>
          </cell>
          <cell r="AQ35">
            <v>1988</v>
          </cell>
          <cell r="AR35">
            <v>1988</v>
          </cell>
          <cell r="AS35">
            <v>1988</v>
          </cell>
          <cell r="AT35">
            <v>1988</v>
          </cell>
          <cell r="AU35">
            <v>1988</v>
          </cell>
          <cell r="AV35">
            <v>1988</v>
          </cell>
          <cell r="AW35">
            <v>1988</v>
          </cell>
          <cell r="AX35">
            <v>1988</v>
          </cell>
          <cell r="AY35">
            <v>1988</v>
          </cell>
          <cell r="AZ35">
            <v>1988</v>
          </cell>
          <cell r="BA35">
            <v>1988</v>
          </cell>
          <cell r="BB35">
            <v>1988</v>
          </cell>
          <cell r="BC35">
            <v>1988</v>
          </cell>
          <cell r="BD35">
            <v>1988</v>
          </cell>
        </row>
        <row r="36">
          <cell r="X36">
            <v>1986</v>
          </cell>
          <cell r="Y36">
            <v>1987</v>
          </cell>
          <cell r="Z36">
            <v>1987</v>
          </cell>
          <cell r="AA36">
            <v>1987</v>
          </cell>
          <cell r="AB36">
            <v>1987</v>
          </cell>
          <cell r="AC36">
            <v>1987</v>
          </cell>
          <cell r="AD36">
            <v>1987</v>
          </cell>
          <cell r="AE36">
            <v>1987</v>
          </cell>
          <cell r="AF36">
            <v>1987</v>
          </cell>
          <cell r="AG36">
            <v>1987</v>
          </cell>
          <cell r="AH36">
            <v>1987</v>
          </cell>
          <cell r="AI36">
            <v>1987</v>
          </cell>
          <cell r="AJ36">
            <v>1987</v>
          </cell>
          <cell r="AK36">
            <v>1987</v>
          </cell>
          <cell r="AL36">
            <v>1987</v>
          </cell>
          <cell r="AM36">
            <v>1987</v>
          </cell>
          <cell r="AN36">
            <v>1987</v>
          </cell>
          <cell r="AO36">
            <v>1987</v>
          </cell>
          <cell r="AP36">
            <v>1987</v>
          </cell>
          <cell r="AQ36">
            <v>1987</v>
          </cell>
          <cell r="AR36">
            <v>1987</v>
          </cell>
          <cell r="AS36">
            <v>1987</v>
          </cell>
          <cell r="AT36">
            <v>1987</v>
          </cell>
          <cell r="AU36">
            <v>1987</v>
          </cell>
          <cell r="AV36">
            <v>1987</v>
          </cell>
          <cell r="AW36">
            <v>1987</v>
          </cell>
          <cell r="AX36">
            <v>1987</v>
          </cell>
          <cell r="AY36">
            <v>1987</v>
          </cell>
          <cell r="AZ36">
            <v>1987</v>
          </cell>
          <cell r="BA36">
            <v>1987</v>
          </cell>
          <cell r="BB36">
            <v>1987</v>
          </cell>
          <cell r="BC36">
            <v>1987</v>
          </cell>
          <cell r="BD36">
            <v>1987</v>
          </cell>
        </row>
        <row r="37">
          <cell r="X37">
            <v>1985</v>
          </cell>
          <cell r="Y37">
            <v>1986</v>
          </cell>
          <cell r="Z37">
            <v>1986</v>
          </cell>
          <cell r="AA37">
            <v>1986</v>
          </cell>
          <cell r="AB37">
            <v>1986</v>
          </cell>
          <cell r="AC37">
            <v>1986</v>
          </cell>
          <cell r="AD37">
            <v>1986</v>
          </cell>
          <cell r="AE37">
            <v>1986</v>
          </cell>
          <cell r="AF37">
            <v>1986</v>
          </cell>
          <cell r="AG37">
            <v>1986</v>
          </cell>
          <cell r="AH37">
            <v>1986</v>
          </cell>
          <cell r="AI37">
            <v>1986</v>
          </cell>
          <cell r="AJ37">
            <v>1986</v>
          </cell>
          <cell r="AK37">
            <v>1986</v>
          </cell>
          <cell r="AL37">
            <v>1986</v>
          </cell>
          <cell r="AM37">
            <v>1986</v>
          </cell>
          <cell r="AN37">
            <v>1986</v>
          </cell>
          <cell r="AO37">
            <v>1986</v>
          </cell>
          <cell r="AP37">
            <v>1986</v>
          </cell>
          <cell r="AQ37">
            <v>1986</v>
          </cell>
          <cell r="AR37">
            <v>1986</v>
          </cell>
          <cell r="AS37">
            <v>1986</v>
          </cell>
          <cell r="AT37">
            <v>1986</v>
          </cell>
          <cell r="AU37">
            <v>1986</v>
          </cell>
          <cell r="AV37">
            <v>1986</v>
          </cell>
          <cell r="AW37">
            <v>1986</v>
          </cell>
          <cell r="AX37">
            <v>1986</v>
          </cell>
          <cell r="AY37">
            <v>1986</v>
          </cell>
          <cell r="AZ37">
            <v>1986</v>
          </cell>
          <cell r="BA37">
            <v>1986</v>
          </cell>
          <cell r="BB37">
            <v>1986</v>
          </cell>
          <cell r="BC37">
            <v>1986</v>
          </cell>
          <cell r="BD37">
            <v>1986</v>
          </cell>
        </row>
        <row r="38">
          <cell r="X38">
            <v>1984</v>
          </cell>
          <cell r="Y38">
            <v>1985</v>
          </cell>
          <cell r="Z38">
            <v>1985</v>
          </cell>
          <cell r="AA38">
            <v>1985</v>
          </cell>
          <cell r="AB38">
            <v>1985</v>
          </cell>
          <cell r="AC38">
            <v>1985</v>
          </cell>
          <cell r="AD38">
            <v>1985</v>
          </cell>
          <cell r="AE38">
            <v>1985</v>
          </cell>
          <cell r="AF38">
            <v>1985</v>
          </cell>
          <cell r="AG38">
            <v>1985</v>
          </cell>
          <cell r="AH38">
            <v>1985</v>
          </cell>
          <cell r="AI38">
            <v>1985</v>
          </cell>
          <cell r="AJ38">
            <v>1985</v>
          </cell>
          <cell r="AK38">
            <v>1985</v>
          </cell>
          <cell r="AL38">
            <v>1985</v>
          </cell>
          <cell r="AM38">
            <v>1985</v>
          </cell>
          <cell r="AN38">
            <v>1985</v>
          </cell>
          <cell r="AO38">
            <v>1985</v>
          </cell>
          <cell r="AP38">
            <v>1985</v>
          </cell>
          <cell r="AQ38">
            <v>1985</v>
          </cell>
          <cell r="AR38">
            <v>1985</v>
          </cell>
          <cell r="AS38">
            <v>1985</v>
          </cell>
          <cell r="AT38">
            <v>1985</v>
          </cell>
          <cell r="AU38">
            <v>1985</v>
          </cell>
          <cell r="AV38">
            <v>1985</v>
          </cell>
          <cell r="AW38">
            <v>1985</v>
          </cell>
          <cell r="AX38">
            <v>1985</v>
          </cell>
          <cell r="AY38">
            <v>1985</v>
          </cell>
          <cell r="AZ38">
            <v>1985</v>
          </cell>
          <cell r="BA38">
            <v>1985</v>
          </cell>
          <cell r="BB38">
            <v>1985</v>
          </cell>
          <cell r="BC38">
            <v>1985</v>
          </cell>
          <cell r="BD38">
            <v>1985</v>
          </cell>
        </row>
        <row r="39">
          <cell r="X39">
            <v>1983</v>
          </cell>
          <cell r="Y39">
            <v>1984</v>
          </cell>
          <cell r="Z39">
            <v>1984</v>
          </cell>
          <cell r="AA39">
            <v>1984</v>
          </cell>
          <cell r="AB39">
            <v>1984</v>
          </cell>
          <cell r="AC39">
            <v>1984</v>
          </cell>
          <cell r="AD39">
            <v>1984</v>
          </cell>
          <cell r="AE39">
            <v>1984</v>
          </cell>
          <cell r="AF39">
            <v>1984</v>
          </cell>
          <cell r="AG39">
            <v>1984</v>
          </cell>
          <cell r="AH39">
            <v>1984</v>
          </cell>
          <cell r="AI39">
            <v>1984</v>
          </cell>
          <cell r="AJ39">
            <v>1984</v>
          </cell>
          <cell r="AK39">
            <v>1984</v>
          </cell>
          <cell r="AL39">
            <v>1984</v>
          </cell>
          <cell r="AM39">
            <v>1984</v>
          </cell>
          <cell r="AN39">
            <v>1984</v>
          </cell>
          <cell r="AO39">
            <v>1984</v>
          </cell>
          <cell r="AP39">
            <v>1984</v>
          </cell>
          <cell r="AQ39">
            <v>1984</v>
          </cell>
          <cell r="AR39">
            <v>1984</v>
          </cell>
          <cell r="AS39">
            <v>1984</v>
          </cell>
          <cell r="AT39">
            <v>1984</v>
          </cell>
          <cell r="AU39">
            <v>1984</v>
          </cell>
          <cell r="AV39">
            <v>1984</v>
          </cell>
          <cell r="AW39">
            <v>1984</v>
          </cell>
          <cell r="AX39">
            <v>1984</v>
          </cell>
          <cell r="AY39">
            <v>1984</v>
          </cell>
          <cell r="AZ39">
            <v>1984</v>
          </cell>
          <cell r="BA39">
            <v>1984</v>
          </cell>
          <cell r="BB39">
            <v>1984</v>
          </cell>
          <cell r="BC39">
            <v>1984</v>
          </cell>
          <cell r="BD39">
            <v>1984</v>
          </cell>
        </row>
        <row r="40">
          <cell r="X40">
            <v>1982</v>
          </cell>
          <cell r="Y40">
            <v>1983</v>
          </cell>
          <cell r="Z40">
            <v>1983</v>
          </cell>
          <cell r="AA40">
            <v>1983</v>
          </cell>
          <cell r="AB40">
            <v>1983</v>
          </cell>
          <cell r="AC40">
            <v>1983</v>
          </cell>
          <cell r="AD40">
            <v>1983</v>
          </cell>
          <cell r="AE40">
            <v>1983</v>
          </cell>
          <cell r="AF40">
            <v>1983</v>
          </cell>
          <cell r="AG40">
            <v>1983</v>
          </cell>
          <cell r="AH40">
            <v>1983</v>
          </cell>
          <cell r="AI40">
            <v>1983</v>
          </cell>
          <cell r="AJ40">
            <v>1983</v>
          </cell>
          <cell r="AK40">
            <v>1983</v>
          </cell>
          <cell r="AL40">
            <v>1983</v>
          </cell>
          <cell r="AM40">
            <v>1983</v>
          </cell>
          <cell r="AN40">
            <v>1983</v>
          </cell>
          <cell r="AO40">
            <v>1983</v>
          </cell>
          <cell r="AP40">
            <v>1983</v>
          </cell>
          <cell r="AQ40">
            <v>1983</v>
          </cell>
          <cell r="AR40">
            <v>1983</v>
          </cell>
          <cell r="AS40">
            <v>1983</v>
          </cell>
          <cell r="AT40">
            <v>1983</v>
          </cell>
          <cell r="AU40">
            <v>1983</v>
          </cell>
          <cell r="AV40">
            <v>1983</v>
          </cell>
          <cell r="AW40">
            <v>1983</v>
          </cell>
          <cell r="AX40">
            <v>1983</v>
          </cell>
          <cell r="AY40">
            <v>1983</v>
          </cell>
          <cell r="AZ40">
            <v>1983</v>
          </cell>
          <cell r="BA40">
            <v>1983</v>
          </cell>
          <cell r="BB40">
            <v>1983</v>
          </cell>
          <cell r="BC40">
            <v>1983</v>
          </cell>
          <cell r="BD40">
            <v>1983</v>
          </cell>
        </row>
        <row r="41">
          <cell r="X41">
            <v>1981</v>
          </cell>
          <cell r="Y41">
            <v>1982</v>
          </cell>
          <cell r="Z41">
            <v>1982</v>
          </cell>
          <cell r="AA41">
            <v>1982</v>
          </cell>
          <cell r="AB41">
            <v>1982</v>
          </cell>
          <cell r="AC41">
            <v>1982</v>
          </cell>
          <cell r="AD41">
            <v>1982</v>
          </cell>
          <cell r="AE41">
            <v>1982</v>
          </cell>
          <cell r="AF41">
            <v>1982</v>
          </cell>
          <cell r="AG41">
            <v>1982</v>
          </cell>
          <cell r="AH41">
            <v>1982</v>
          </cell>
          <cell r="AI41">
            <v>1982</v>
          </cell>
          <cell r="AJ41">
            <v>1982</v>
          </cell>
          <cell r="AK41">
            <v>1982</v>
          </cell>
          <cell r="AL41">
            <v>1982</v>
          </cell>
          <cell r="AM41">
            <v>1982</v>
          </cell>
          <cell r="AN41">
            <v>1982</v>
          </cell>
          <cell r="AO41">
            <v>1982</v>
          </cell>
          <cell r="AP41">
            <v>1982</v>
          </cell>
          <cell r="AQ41">
            <v>1982</v>
          </cell>
          <cell r="AR41">
            <v>1982</v>
          </cell>
          <cell r="AS41">
            <v>1982</v>
          </cell>
          <cell r="AT41">
            <v>1982</v>
          </cell>
          <cell r="AU41">
            <v>1982</v>
          </cell>
          <cell r="AV41">
            <v>1982</v>
          </cell>
          <cell r="AW41">
            <v>1982</v>
          </cell>
          <cell r="AX41">
            <v>1982</v>
          </cell>
          <cell r="AY41">
            <v>1982</v>
          </cell>
          <cell r="AZ41">
            <v>1982</v>
          </cell>
          <cell r="BA41">
            <v>1982</v>
          </cell>
          <cell r="BB41">
            <v>1982</v>
          </cell>
          <cell r="BC41">
            <v>1982</v>
          </cell>
          <cell r="BD41">
            <v>1982</v>
          </cell>
        </row>
        <row r="42">
          <cell r="X42">
            <v>1980</v>
          </cell>
          <cell r="Y42">
            <v>1981</v>
          </cell>
          <cell r="Z42">
            <v>1981</v>
          </cell>
          <cell r="AA42">
            <v>1981</v>
          </cell>
          <cell r="AB42">
            <v>1981</v>
          </cell>
          <cell r="AC42">
            <v>1981</v>
          </cell>
          <cell r="AD42">
            <v>1981</v>
          </cell>
          <cell r="AE42">
            <v>1981</v>
          </cell>
          <cell r="AF42">
            <v>1981</v>
          </cell>
          <cell r="AG42">
            <v>1981</v>
          </cell>
          <cell r="AH42">
            <v>1981</v>
          </cell>
          <cell r="AI42">
            <v>1981</v>
          </cell>
          <cell r="AJ42">
            <v>1981</v>
          </cell>
          <cell r="AK42">
            <v>1981</v>
          </cell>
          <cell r="AL42">
            <v>1981</v>
          </cell>
          <cell r="AM42">
            <v>1981</v>
          </cell>
          <cell r="AN42">
            <v>1981</v>
          </cell>
          <cell r="AO42">
            <v>1981</v>
          </cell>
          <cell r="AP42">
            <v>1981</v>
          </cell>
          <cell r="AQ42">
            <v>1981</v>
          </cell>
          <cell r="AR42">
            <v>1981</v>
          </cell>
          <cell r="AS42">
            <v>1981</v>
          </cell>
          <cell r="AT42">
            <v>1981</v>
          </cell>
          <cell r="AU42">
            <v>1981</v>
          </cell>
          <cell r="AV42">
            <v>1981</v>
          </cell>
          <cell r="AW42">
            <v>1981</v>
          </cell>
          <cell r="AX42">
            <v>1981</v>
          </cell>
          <cell r="AY42">
            <v>1981</v>
          </cell>
          <cell r="AZ42">
            <v>1981</v>
          </cell>
          <cell r="BA42">
            <v>1981</v>
          </cell>
          <cell r="BB42">
            <v>1981</v>
          </cell>
          <cell r="BC42">
            <v>1981</v>
          </cell>
          <cell r="BD42">
            <v>1981</v>
          </cell>
        </row>
        <row r="43">
          <cell r="X43">
            <v>1979</v>
          </cell>
          <cell r="Y43">
            <v>1980</v>
          </cell>
          <cell r="Z43">
            <v>1980</v>
          </cell>
          <cell r="AA43">
            <v>1980</v>
          </cell>
          <cell r="AB43">
            <v>1980</v>
          </cell>
          <cell r="AC43">
            <v>1980</v>
          </cell>
          <cell r="AD43">
            <v>1980</v>
          </cell>
          <cell r="AE43">
            <v>1980</v>
          </cell>
          <cell r="AF43">
            <v>1980</v>
          </cell>
          <cell r="AG43">
            <v>1980</v>
          </cell>
          <cell r="AH43">
            <v>1980</v>
          </cell>
          <cell r="AI43">
            <v>1980</v>
          </cell>
          <cell r="AJ43">
            <v>1980</v>
          </cell>
          <cell r="AK43">
            <v>1980</v>
          </cell>
          <cell r="AL43">
            <v>1980</v>
          </cell>
          <cell r="AM43">
            <v>1980</v>
          </cell>
          <cell r="AN43">
            <v>1980</v>
          </cell>
          <cell r="AO43">
            <v>1980</v>
          </cell>
          <cell r="AP43">
            <v>1980</v>
          </cell>
          <cell r="AQ43">
            <v>1980</v>
          </cell>
          <cell r="AR43">
            <v>1980</v>
          </cell>
          <cell r="AS43">
            <v>1980</v>
          </cell>
          <cell r="AT43">
            <v>1980</v>
          </cell>
          <cell r="AU43">
            <v>1980</v>
          </cell>
          <cell r="AV43">
            <v>1980</v>
          </cell>
          <cell r="AW43">
            <v>1980</v>
          </cell>
          <cell r="AX43">
            <v>1980</v>
          </cell>
          <cell r="AY43">
            <v>1980</v>
          </cell>
          <cell r="AZ43">
            <v>1980</v>
          </cell>
          <cell r="BA43">
            <v>1980</v>
          </cell>
          <cell r="BB43">
            <v>1980</v>
          </cell>
          <cell r="BC43">
            <v>1980</v>
          </cell>
          <cell r="BD43">
            <v>1980</v>
          </cell>
        </row>
        <row r="44">
          <cell r="X44">
            <v>1978</v>
          </cell>
          <cell r="Y44">
            <v>1979</v>
          </cell>
          <cell r="Z44">
            <v>1979</v>
          </cell>
          <cell r="AA44">
            <v>1979</v>
          </cell>
          <cell r="AB44">
            <v>1979</v>
          </cell>
          <cell r="AC44">
            <v>1979</v>
          </cell>
          <cell r="AD44">
            <v>1979</v>
          </cell>
          <cell r="AE44">
            <v>1979</v>
          </cell>
          <cell r="AF44">
            <v>1979</v>
          </cell>
          <cell r="AG44">
            <v>1979</v>
          </cell>
          <cell r="AH44">
            <v>1979</v>
          </cell>
          <cell r="AI44">
            <v>1979</v>
          </cell>
          <cell r="AJ44">
            <v>1979</v>
          </cell>
          <cell r="AK44">
            <v>1979</v>
          </cell>
          <cell r="AL44">
            <v>1979</v>
          </cell>
          <cell r="AM44">
            <v>1979</v>
          </cell>
          <cell r="AN44">
            <v>1979</v>
          </cell>
          <cell r="AO44">
            <v>1979</v>
          </cell>
          <cell r="AP44">
            <v>1979</v>
          </cell>
          <cell r="AQ44">
            <v>1979</v>
          </cell>
          <cell r="AR44">
            <v>1979</v>
          </cell>
          <cell r="AS44">
            <v>1979</v>
          </cell>
          <cell r="AT44">
            <v>1979</v>
          </cell>
          <cell r="AU44">
            <v>1979</v>
          </cell>
          <cell r="AV44">
            <v>1979</v>
          </cell>
          <cell r="AW44">
            <v>1979</v>
          </cell>
          <cell r="AX44">
            <v>1979</v>
          </cell>
          <cell r="AY44">
            <v>1979</v>
          </cell>
          <cell r="AZ44">
            <v>1979</v>
          </cell>
          <cell r="BA44">
            <v>1979</v>
          </cell>
          <cell r="BB44">
            <v>1979</v>
          </cell>
          <cell r="BC44">
            <v>1979</v>
          </cell>
          <cell r="BD44">
            <v>1979</v>
          </cell>
        </row>
        <row r="45">
          <cell r="X45">
            <v>1977</v>
          </cell>
          <cell r="Y45">
            <v>1978</v>
          </cell>
          <cell r="Z45">
            <v>1978</v>
          </cell>
          <cell r="AA45">
            <v>1978</v>
          </cell>
          <cell r="AB45">
            <v>1978</v>
          </cell>
          <cell r="AC45">
            <v>1978</v>
          </cell>
          <cell r="AD45">
            <v>1978</v>
          </cell>
          <cell r="AE45">
            <v>1978</v>
          </cell>
          <cell r="AF45">
            <v>1978</v>
          </cell>
          <cell r="AG45">
            <v>1978</v>
          </cell>
          <cell r="AH45">
            <v>1978</v>
          </cell>
          <cell r="AI45">
            <v>1978</v>
          </cell>
          <cell r="AJ45">
            <v>1978</v>
          </cell>
          <cell r="AK45">
            <v>1978</v>
          </cell>
          <cell r="AL45">
            <v>1978</v>
          </cell>
          <cell r="AM45">
            <v>1978</v>
          </cell>
          <cell r="AN45">
            <v>1978</v>
          </cell>
          <cell r="AO45">
            <v>1978</v>
          </cell>
          <cell r="AP45">
            <v>1978</v>
          </cell>
          <cell r="AQ45">
            <v>1978</v>
          </cell>
          <cell r="AR45">
            <v>1978</v>
          </cell>
          <cell r="AS45">
            <v>1978</v>
          </cell>
          <cell r="AT45">
            <v>1978</v>
          </cell>
          <cell r="AU45">
            <v>1978</v>
          </cell>
          <cell r="AV45">
            <v>1978</v>
          </cell>
          <cell r="AW45">
            <v>1978</v>
          </cell>
          <cell r="AX45">
            <v>1978</v>
          </cell>
          <cell r="AY45">
            <v>1978</v>
          </cell>
          <cell r="AZ45">
            <v>1978</v>
          </cell>
          <cell r="BA45">
            <v>1978</v>
          </cell>
          <cell r="BB45">
            <v>1978</v>
          </cell>
          <cell r="BC45">
            <v>1978</v>
          </cell>
          <cell r="BD45">
            <v>1978</v>
          </cell>
        </row>
        <row r="46">
          <cell r="X46">
            <v>1976</v>
          </cell>
          <cell r="Y46">
            <v>1977</v>
          </cell>
          <cell r="Z46">
            <v>1977</v>
          </cell>
          <cell r="AA46">
            <v>1977</v>
          </cell>
          <cell r="AB46">
            <v>1977</v>
          </cell>
          <cell r="AC46">
            <v>1977</v>
          </cell>
          <cell r="AD46">
            <v>1977</v>
          </cell>
          <cell r="AE46">
            <v>1977</v>
          </cell>
          <cell r="AF46">
            <v>1977</v>
          </cell>
          <cell r="AG46">
            <v>1977</v>
          </cell>
          <cell r="AH46">
            <v>1977</v>
          </cell>
          <cell r="AI46">
            <v>1977</v>
          </cell>
          <cell r="AJ46">
            <v>1977</v>
          </cell>
          <cell r="AK46">
            <v>1977</v>
          </cell>
          <cell r="AL46">
            <v>1977</v>
          </cell>
          <cell r="AM46">
            <v>1977</v>
          </cell>
          <cell r="AN46">
            <v>1977</v>
          </cell>
          <cell r="AO46">
            <v>1977</v>
          </cell>
          <cell r="AP46">
            <v>1977</v>
          </cell>
          <cell r="AQ46">
            <v>1977</v>
          </cell>
          <cell r="AR46">
            <v>1977</v>
          </cell>
          <cell r="AS46">
            <v>1977</v>
          </cell>
          <cell r="AT46">
            <v>1977</v>
          </cell>
          <cell r="AU46">
            <v>1977</v>
          </cell>
          <cell r="AV46">
            <v>1977</v>
          </cell>
          <cell r="AW46">
            <v>1977</v>
          </cell>
          <cell r="AX46">
            <v>1977</v>
          </cell>
          <cell r="AY46">
            <v>1977</v>
          </cell>
          <cell r="AZ46">
            <v>1977</v>
          </cell>
          <cell r="BA46">
            <v>1977</v>
          </cell>
          <cell r="BB46">
            <v>1977</v>
          </cell>
          <cell r="BC46">
            <v>1977</v>
          </cell>
          <cell r="BD46">
            <v>1977</v>
          </cell>
        </row>
        <row r="47">
          <cell r="X47">
            <v>1975</v>
          </cell>
          <cell r="Y47">
            <v>1976</v>
          </cell>
          <cell r="Z47">
            <v>1976</v>
          </cell>
          <cell r="AA47">
            <v>1976</v>
          </cell>
          <cell r="AB47">
            <v>1976</v>
          </cell>
          <cell r="AC47">
            <v>1976</v>
          </cell>
          <cell r="AD47">
            <v>1976</v>
          </cell>
          <cell r="AE47">
            <v>1976</v>
          </cell>
          <cell r="AF47">
            <v>1976</v>
          </cell>
          <cell r="AG47">
            <v>1976</v>
          </cell>
          <cell r="AH47">
            <v>1976</v>
          </cell>
          <cell r="AI47">
            <v>1976</v>
          </cell>
          <cell r="AJ47">
            <v>1976</v>
          </cell>
          <cell r="AK47">
            <v>1976</v>
          </cell>
          <cell r="AL47">
            <v>1976</v>
          </cell>
          <cell r="AM47">
            <v>1976</v>
          </cell>
          <cell r="AN47">
            <v>1976</v>
          </cell>
          <cell r="AO47">
            <v>1976</v>
          </cell>
          <cell r="AP47">
            <v>1976</v>
          </cell>
          <cell r="AQ47">
            <v>1976</v>
          </cell>
          <cell r="AR47">
            <v>1976</v>
          </cell>
          <cell r="AS47">
            <v>1976</v>
          </cell>
          <cell r="AT47">
            <v>1976</v>
          </cell>
          <cell r="AU47">
            <v>1976</v>
          </cell>
          <cell r="AV47">
            <v>1976</v>
          </cell>
          <cell r="AW47">
            <v>1976</v>
          </cell>
          <cell r="AX47">
            <v>1976</v>
          </cell>
          <cell r="AY47">
            <v>1976</v>
          </cell>
          <cell r="AZ47">
            <v>1976</v>
          </cell>
          <cell r="BA47">
            <v>1976</v>
          </cell>
          <cell r="BB47">
            <v>1976</v>
          </cell>
          <cell r="BC47">
            <v>1976</v>
          </cell>
          <cell r="BD47">
            <v>1976</v>
          </cell>
        </row>
        <row r="48">
          <cell r="X48">
            <v>1974</v>
          </cell>
          <cell r="Y48">
            <v>1975</v>
          </cell>
          <cell r="Z48">
            <v>1975</v>
          </cell>
          <cell r="AA48">
            <v>1975</v>
          </cell>
          <cell r="AB48">
            <v>1975</v>
          </cell>
          <cell r="AC48">
            <v>1975</v>
          </cell>
          <cell r="AD48">
            <v>1975</v>
          </cell>
          <cell r="AE48">
            <v>1975</v>
          </cell>
          <cell r="AF48">
            <v>1975</v>
          </cell>
          <cell r="AG48">
            <v>1975</v>
          </cell>
          <cell r="AH48">
            <v>1975</v>
          </cell>
          <cell r="AI48">
            <v>1975</v>
          </cell>
          <cell r="AJ48">
            <v>1975</v>
          </cell>
          <cell r="AK48">
            <v>1975</v>
          </cell>
          <cell r="AL48">
            <v>1975</v>
          </cell>
          <cell r="AM48">
            <v>1975</v>
          </cell>
          <cell r="AN48">
            <v>1975</v>
          </cell>
          <cell r="AO48">
            <v>1975</v>
          </cell>
          <cell r="AP48">
            <v>1975</v>
          </cell>
          <cell r="AQ48">
            <v>1975</v>
          </cell>
          <cell r="AR48">
            <v>1975</v>
          </cell>
          <cell r="AS48">
            <v>1975</v>
          </cell>
          <cell r="AT48">
            <v>1975</v>
          </cell>
          <cell r="AU48">
            <v>1975</v>
          </cell>
          <cell r="AV48">
            <v>1975</v>
          </cell>
          <cell r="AW48">
            <v>1975</v>
          </cell>
          <cell r="AX48">
            <v>1975</v>
          </cell>
          <cell r="AY48">
            <v>1975</v>
          </cell>
          <cell r="AZ48">
            <v>1975</v>
          </cell>
          <cell r="BA48">
            <v>1975</v>
          </cell>
          <cell r="BB48">
            <v>1975</v>
          </cell>
          <cell r="BC48">
            <v>1975</v>
          </cell>
          <cell r="BD48">
            <v>1975</v>
          </cell>
        </row>
        <row r="49">
          <cell r="X49">
            <v>1973</v>
          </cell>
          <cell r="Y49">
            <v>1974</v>
          </cell>
          <cell r="Z49">
            <v>1974</v>
          </cell>
          <cell r="AA49">
            <v>1974</v>
          </cell>
          <cell r="AB49">
            <v>1974</v>
          </cell>
          <cell r="AC49">
            <v>1974</v>
          </cell>
          <cell r="AD49">
            <v>1974</v>
          </cell>
          <cell r="AE49">
            <v>1974</v>
          </cell>
          <cell r="AF49">
            <v>1974</v>
          </cell>
          <cell r="AG49">
            <v>1974</v>
          </cell>
          <cell r="AH49">
            <v>1974</v>
          </cell>
          <cell r="AI49">
            <v>1974</v>
          </cell>
          <cell r="AJ49">
            <v>1974</v>
          </cell>
          <cell r="AK49">
            <v>1974</v>
          </cell>
          <cell r="AL49">
            <v>1974</v>
          </cell>
          <cell r="AM49">
            <v>1974</v>
          </cell>
          <cell r="AN49">
            <v>1974</v>
          </cell>
          <cell r="AO49">
            <v>1974</v>
          </cell>
          <cell r="AP49">
            <v>1974</v>
          </cell>
          <cell r="AQ49">
            <v>1974</v>
          </cell>
          <cell r="AR49">
            <v>1974</v>
          </cell>
          <cell r="AS49">
            <v>1974</v>
          </cell>
          <cell r="AT49">
            <v>1974</v>
          </cell>
          <cell r="AU49">
            <v>1974</v>
          </cell>
          <cell r="AV49">
            <v>1974</v>
          </cell>
          <cell r="AW49">
            <v>1974</v>
          </cell>
          <cell r="AX49">
            <v>1974</v>
          </cell>
          <cell r="AY49">
            <v>1974</v>
          </cell>
          <cell r="AZ49">
            <v>1974</v>
          </cell>
          <cell r="BA49">
            <v>1974</v>
          </cell>
          <cell r="BB49">
            <v>1974</v>
          </cell>
          <cell r="BC49">
            <v>1974</v>
          </cell>
          <cell r="BD49">
            <v>1974</v>
          </cell>
        </row>
        <row r="50">
          <cell r="X50">
            <v>1972</v>
          </cell>
          <cell r="Y50">
            <v>1973</v>
          </cell>
          <cell r="Z50">
            <v>1973</v>
          </cell>
          <cell r="AA50">
            <v>1973</v>
          </cell>
          <cell r="AB50">
            <v>1973</v>
          </cell>
          <cell r="AC50">
            <v>1973</v>
          </cell>
          <cell r="AD50">
            <v>1973</v>
          </cell>
          <cell r="AE50">
            <v>1973</v>
          </cell>
          <cell r="AF50">
            <v>1973</v>
          </cell>
          <cell r="AG50">
            <v>1973</v>
          </cell>
          <cell r="AH50">
            <v>1973</v>
          </cell>
          <cell r="AI50">
            <v>1973</v>
          </cell>
          <cell r="AJ50">
            <v>1973</v>
          </cell>
          <cell r="AK50">
            <v>1973</v>
          </cell>
          <cell r="AL50">
            <v>1973</v>
          </cell>
          <cell r="AM50">
            <v>1973</v>
          </cell>
          <cell r="AN50">
            <v>1973</v>
          </cell>
          <cell r="AO50">
            <v>1973</v>
          </cell>
          <cell r="AP50">
            <v>1973</v>
          </cell>
          <cell r="AQ50">
            <v>1973</v>
          </cell>
          <cell r="AR50">
            <v>1973</v>
          </cell>
          <cell r="AS50">
            <v>1973</v>
          </cell>
          <cell r="AT50">
            <v>1973</v>
          </cell>
          <cell r="AU50">
            <v>1973</v>
          </cell>
          <cell r="AV50">
            <v>1973</v>
          </cell>
          <cell r="AW50">
            <v>1973</v>
          </cell>
          <cell r="AX50">
            <v>1973</v>
          </cell>
          <cell r="AY50">
            <v>1973</v>
          </cell>
          <cell r="AZ50">
            <v>1973</v>
          </cell>
          <cell r="BA50">
            <v>1973</v>
          </cell>
          <cell r="BB50">
            <v>1973</v>
          </cell>
          <cell r="BC50">
            <v>1973</v>
          </cell>
          <cell r="BD50">
            <v>1973</v>
          </cell>
        </row>
        <row r="51">
          <cell r="X51">
            <v>1971</v>
          </cell>
          <cell r="Y51">
            <v>1972</v>
          </cell>
          <cell r="Z51">
            <v>1972</v>
          </cell>
          <cell r="AA51">
            <v>1972</v>
          </cell>
          <cell r="AB51">
            <v>1972</v>
          </cell>
          <cell r="AC51">
            <v>1972</v>
          </cell>
          <cell r="AD51">
            <v>1972</v>
          </cell>
          <cell r="AE51">
            <v>1972</v>
          </cell>
          <cell r="AF51">
            <v>1972</v>
          </cell>
          <cell r="AG51">
            <v>1972</v>
          </cell>
          <cell r="AH51">
            <v>1972</v>
          </cell>
          <cell r="AI51">
            <v>1972</v>
          </cell>
          <cell r="AJ51">
            <v>1972</v>
          </cell>
          <cell r="AK51">
            <v>1972</v>
          </cell>
          <cell r="AL51">
            <v>1972</v>
          </cell>
          <cell r="AM51">
            <v>1972</v>
          </cell>
          <cell r="AN51">
            <v>1972</v>
          </cell>
          <cell r="AO51">
            <v>1972</v>
          </cell>
          <cell r="AP51">
            <v>1972</v>
          </cell>
          <cell r="AQ51">
            <v>1972</v>
          </cell>
          <cell r="AR51">
            <v>1972</v>
          </cell>
          <cell r="AS51">
            <v>1972</v>
          </cell>
          <cell r="AT51">
            <v>1972</v>
          </cell>
          <cell r="AU51">
            <v>1972</v>
          </cell>
          <cell r="AV51">
            <v>1972</v>
          </cell>
          <cell r="AW51">
            <v>1972</v>
          </cell>
          <cell r="AX51">
            <v>1972</v>
          </cell>
          <cell r="AY51">
            <v>1972</v>
          </cell>
          <cell r="AZ51">
            <v>1972</v>
          </cell>
          <cell r="BA51">
            <v>1972</v>
          </cell>
          <cell r="BB51">
            <v>1972</v>
          </cell>
          <cell r="BC51">
            <v>1972</v>
          </cell>
          <cell r="BD51">
            <v>1972</v>
          </cell>
        </row>
        <row r="52">
          <cell r="X52">
            <v>1970</v>
          </cell>
          <cell r="Y52">
            <v>1971</v>
          </cell>
          <cell r="Z52">
            <v>1971</v>
          </cell>
          <cell r="AA52">
            <v>1971</v>
          </cell>
          <cell r="AB52">
            <v>1971</v>
          </cell>
          <cell r="AC52">
            <v>1971</v>
          </cell>
          <cell r="AD52">
            <v>1971</v>
          </cell>
          <cell r="AE52">
            <v>1971</v>
          </cell>
          <cell r="AF52">
            <v>1971</v>
          </cell>
          <cell r="AG52">
            <v>1971</v>
          </cell>
          <cell r="AH52">
            <v>1971</v>
          </cell>
          <cell r="AI52">
            <v>1971</v>
          </cell>
          <cell r="AJ52">
            <v>1971</v>
          </cell>
          <cell r="AK52">
            <v>1971</v>
          </cell>
          <cell r="AL52">
            <v>1971</v>
          </cell>
          <cell r="AM52">
            <v>1971</v>
          </cell>
          <cell r="AN52">
            <v>1971</v>
          </cell>
          <cell r="AO52">
            <v>1971</v>
          </cell>
          <cell r="AP52">
            <v>1971</v>
          </cell>
          <cell r="AQ52">
            <v>1971</v>
          </cell>
          <cell r="AR52">
            <v>1971</v>
          </cell>
          <cell r="AS52">
            <v>1971</v>
          </cell>
          <cell r="AT52">
            <v>1971</v>
          </cell>
          <cell r="AU52">
            <v>1971</v>
          </cell>
          <cell r="AV52">
            <v>1971</v>
          </cell>
          <cell r="AW52">
            <v>1971</v>
          </cell>
          <cell r="AX52">
            <v>1971</v>
          </cell>
          <cell r="AY52">
            <v>1971</v>
          </cell>
          <cell r="AZ52">
            <v>1971</v>
          </cell>
          <cell r="BA52">
            <v>1971</v>
          </cell>
          <cell r="BB52">
            <v>1971</v>
          </cell>
          <cell r="BC52">
            <v>1971</v>
          </cell>
          <cell r="BD52">
            <v>1971</v>
          </cell>
        </row>
        <row r="53">
          <cell r="X53">
            <v>1969</v>
          </cell>
          <cell r="Y53">
            <v>1970</v>
          </cell>
          <cell r="Z53">
            <v>1970</v>
          </cell>
          <cell r="AA53">
            <v>1970</v>
          </cell>
          <cell r="AB53">
            <v>1970</v>
          </cell>
          <cell r="AC53">
            <v>1970</v>
          </cell>
          <cell r="AD53">
            <v>1970</v>
          </cell>
          <cell r="AE53">
            <v>1970</v>
          </cell>
          <cell r="AF53">
            <v>1970</v>
          </cell>
          <cell r="AG53">
            <v>1970</v>
          </cell>
          <cell r="AH53">
            <v>1970</v>
          </cell>
          <cell r="AI53">
            <v>1970</v>
          </cell>
          <cell r="AJ53">
            <v>1970</v>
          </cell>
          <cell r="AK53">
            <v>1970</v>
          </cell>
          <cell r="AL53">
            <v>1970</v>
          </cell>
          <cell r="AM53">
            <v>1970</v>
          </cell>
          <cell r="AN53">
            <v>1970</v>
          </cell>
          <cell r="AO53">
            <v>1970</v>
          </cell>
          <cell r="AP53">
            <v>1970</v>
          </cell>
          <cell r="AQ53">
            <v>1970</v>
          </cell>
          <cell r="AR53">
            <v>1970</v>
          </cell>
          <cell r="AS53">
            <v>1970</v>
          </cell>
          <cell r="AT53">
            <v>1970</v>
          </cell>
          <cell r="AU53">
            <v>1970</v>
          </cell>
          <cell r="AV53">
            <v>1970</v>
          </cell>
          <cell r="AW53">
            <v>1970</v>
          </cell>
          <cell r="AX53">
            <v>1970</v>
          </cell>
          <cell r="AY53">
            <v>1970</v>
          </cell>
          <cell r="AZ53">
            <v>1970</v>
          </cell>
          <cell r="BA53">
            <v>1970</v>
          </cell>
          <cell r="BB53">
            <v>1970</v>
          </cell>
          <cell r="BC53">
            <v>1970</v>
          </cell>
          <cell r="BD53">
            <v>1970</v>
          </cell>
        </row>
        <row r="54">
          <cell r="X54">
            <v>1968</v>
          </cell>
          <cell r="Y54">
            <v>1969</v>
          </cell>
          <cell r="Z54">
            <v>1969</v>
          </cell>
          <cell r="AA54">
            <v>1969</v>
          </cell>
          <cell r="AB54">
            <v>1969</v>
          </cell>
          <cell r="AC54">
            <v>1969</v>
          </cell>
          <cell r="AD54">
            <v>1969</v>
          </cell>
          <cell r="AE54">
            <v>1969</v>
          </cell>
          <cell r="AF54">
            <v>1969</v>
          </cell>
          <cell r="AG54">
            <v>1969</v>
          </cell>
          <cell r="AH54">
            <v>1969</v>
          </cell>
          <cell r="AI54">
            <v>1969</v>
          </cell>
          <cell r="AJ54">
            <v>1969</v>
          </cell>
          <cell r="AK54">
            <v>1969</v>
          </cell>
          <cell r="AL54">
            <v>1969</v>
          </cell>
          <cell r="AM54">
            <v>1969</v>
          </cell>
          <cell r="AN54">
            <v>1969</v>
          </cell>
          <cell r="AO54">
            <v>1969</v>
          </cell>
          <cell r="AP54">
            <v>1969</v>
          </cell>
          <cell r="AQ54">
            <v>1969</v>
          </cell>
          <cell r="AR54">
            <v>1969</v>
          </cell>
          <cell r="AS54">
            <v>1969</v>
          </cell>
          <cell r="AT54">
            <v>1969</v>
          </cell>
          <cell r="AU54">
            <v>1969</v>
          </cell>
          <cell r="AV54">
            <v>1969</v>
          </cell>
          <cell r="AW54">
            <v>1969</v>
          </cell>
          <cell r="AX54">
            <v>1969</v>
          </cell>
          <cell r="AY54">
            <v>1969</v>
          </cell>
          <cell r="AZ54">
            <v>1969</v>
          </cell>
          <cell r="BA54">
            <v>1969</v>
          </cell>
          <cell r="BB54">
            <v>1969</v>
          </cell>
          <cell r="BC54">
            <v>1969</v>
          </cell>
          <cell r="BD54">
            <v>1969</v>
          </cell>
        </row>
        <row r="55">
          <cell r="X55">
            <v>1967</v>
          </cell>
          <cell r="Y55">
            <v>1968</v>
          </cell>
          <cell r="Z55">
            <v>1968</v>
          </cell>
          <cell r="AA55">
            <v>1968</v>
          </cell>
          <cell r="AB55">
            <v>1968</v>
          </cell>
          <cell r="AC55">
            <v>1968</v>
          </cell>
          <cell r="AD55">
            <v>1968</v>
          </cell>
          <cell r="AE55">
            <v>1968</v>
          </cell>
          <cell r="AF55">
            <v>1968</v>
          </cell>
          <cell r="AG55">
            <v>1968</v>
          </cell>
          <cell r="AH55">
            <v>1968</v>
          </cell>
          <cell r="AI55">
            <v>1968</v>
          </cell>
          <cell r="AJ55">
            <v>1968</v>
          </cell>
          <cell r="AK55">
            <v>1968</v>
          </cell>
          <cell r="AL55">
            <v>1968</v>
          </cell>
          <cell r="AM55">
            <v>1968</v>
          </cell>
          <cell r="AN55">
            <v>1968</v>
          </cell>
          <cell r="AO55">
            <v>1968</v>
          </cell>
          <cell r="AP55">
            <v>1968</v>
          </cell>
          <cell r="AQ55">
            <v>1968</v>
          </cell>
          <cell r="AR55">
            <v>1968</v>
          </cell>
          <cell r="AS55">
            <v>1968</v>
          </cell>
          <cell r="AT55">
            <v>1968</v>
          </cell>
          <cell r="AU55">
            <v>1968</v>
          </cell>
          <cell r="AV55">
            <v>1968</v>
          </cell>
          <cell r="AW55">
            <v>1968</v>
          </cell>
          <cell r="AX55">
            <v>1968</v>
          </cell>
          <cell r="AY55">
            <v>1968</v>
          </cell>
          <cell r="AZ55">
            <v>1968</v>
          </cell>
          <cell r="BA55">
            <v>1968</v>
          </cell>
          <cell r="BB55">
            <v>1968</v>
          </cell>
          <cell r="BC55">
            <v>1968</v>
          </cell>
          <cell r="BD55">
            <v>1968</v>
          </cell>
        </row>
        <row r="56">
          <cell r="X56">
            <v>1966</v>
          </cell>
          <cell r="Y56">
            <v>1967</v>
          </cell>
          <cell r="Z56">
            <v>1967</v>
          </cell>
          <cell r="AA56">
            <v>1967</v>
          </cell>
          <cell r="AB56">
            <v>1967</v>
          </cell>
          <cell r="AC56">
            <v>1967</v>
          </cell>
          <cell r="AD56">
            <v>1967</v>
          </cell>
          <cell r="AE56">
            <v>1967</v>
          </cell>
          <cell r="AF56">
            <v>1967</v>
          </cell>
          <cell r="AG56">
            <v>1967</v>
          </cell>
          <cell r="AH56">
            <v>1967</v>
          </cell>
          <cell r="AI56">
            <v>1967</v>
          </cell>
          <cell r="AJ56">
            <v>1967</v>
          </cell>
          <cell r="AK56">
            <v>1967</v>
          </cell>
          <cell r="AL56">
            <v>1967</v>
          </cell>
          <cell r="AM56">
            <v>1967</v>
          </cell>
          <cell r="AN56">
            <v>1967</v>
          </cell>
          <cell r="AO56">
            <v>1967</v>
          </cell>
          <cell r="AP56">
            <v>1967</v>
          </cell>
          <cell r="AQ56">
            <v>1967</v>
          </cell>
          <cell r="AR56">
            <v>1967</v>
          </cell>
          <cell r="AS56">
            <v>1967</v>
          </cell>
          <cell r="AT56">
            <v>1967</v>
          </cell>
          <cell r="AU56">
            <v>1967</v>
          </cell>
          <cell r="AV56">
            <v>1967</v>
          </cell>
          <cell r="AW56">
            <v>1967</v>
          </cell>
          <cell r="AX56">
            <v>1967</v>
          </cell>
          <cell r="AY56">
            <v>1967</v>
          </cell>
          <cell r="AZ56">
            <v>1967</v>
          </cell>
          <cell r="BA56">
            <v>1967</v>
          </cell>
          <cell r="BB56">
            <v>1967</v>
          </cell>
          <cell r="BC56">
            <v>1967</v>
          </cell>
          <cell r="BD56">
            <v>1967</v>
          </cell>
        </row>
        <row r="57">
          <cell r="X57">
            <v>1965</v>
          </cell>
          <cell r="Y57">
            <v>1966</v>
          </cell>
          <cell r="Z57">
            <v>1966</v>
          </cell>
          <cell r="AA57">
            <v>1966</v>
          </cell>
          <cell r="AB57">
            <v>1966</v>
          </cell>
          <cell r="AC57">
            <v>1966</v>
          </cell>
          <cell r="AD57">
            <v>1966</v>
          </cell>
          <cell r="AE57">
            <v>1966</v>
          </cell>
          <cell r="AF57">
            <v>1966</v>
          </cell>
          <cell r="AG57">
            <v>1966</v>
          </cell>
          <cell r="AH57">
            <v>1966</v>
          </cell>
          <cell r="AI57">
            <v>1966</v>
          </cell>
          <cell r="AJ57">
            <v>1966</v>
          </cell>
          <cell r="AK57">
            <v>1966</v>
          </cell>
          <cell r="AL57">
            <v>1966</v>
          </cell>
          <cell r="AM57">
            <v>1966</v>
          </cell>
          <cell r="AN57">
            <v>1966</v>
          </cell>
          <cell r="AO57">
            <v>1966</v>
          </cell>
          <cell r="AP57">
            <v>1966</v>
          </cell>
          <cell r="AQ57">
            <v>1966</v>
          </cell>
          <cell r="AR57">
            <v>1966</v>
          </cell>
          <cell r="AS57">
            <v>1966</v>
          </cell>
          <cell r="AT57">
            <v>1966</v>
          </cell>
          <cell r="AU57">
            <v>1966</v>
          </cell>
          <cell r="AV57">
            <v>1966</v>
          </cell>
          <cell r="AW57">
            <v>1966</v>
          </cell>
          <cell r="AX57">
            <v>1966</v>
          </cell>
          <cell r="AY57">
            <v>1966</v>
          </cell>
          <cell r="AZ57">
            <v>1966</v>
          </cell>
          <cell r="BA57">
            <v>1966</v>
          </cell>
          <cell r="BB57">
            <v>1966</v>
          </cell>
          <cell r="BC57">
            <v>1966</v>
          </cell>
          <cell r="BD57">
            <v>1966</v>
          </cell>
        </row>
        <row r="58">
          <cell r="X58">
            <v>1964</v>
          </cell>
          <cell r="Y58">
            <v>1965</v>
          </cell>
          <cell r="Z58">
            <v>1965</v>
          </cell>
          <cell r="AA58">
            <v>1965</v>
          </cell>
          <cell r="AB58">
            <v>1965</v>
          </cell>
          <cell r="AC58">
            <v>1965</v>
          </cell>
          <cell r="AD58">
            <v>1965</v>
          </cell>
          <cell r="AE58">
            <v>1965</v>
          </cell>
          <cell r="AF58">
            <v>1965</v>
          </cell>
          <cell r="AG58">
            <v>1965</v>
          </cell>
          <cell r="AH58">
            <v>1965</v>
          </cell>
          <cell r="AI58">
            <v>1965</v>
          </cell>
          <cell r="AJ58">
            <v>1965</v>
          </cell>
          <cell r="AK58">
            <v>1965</v>
          </cell>
          <cell r="AL58">
            <v>1965</v>
          </cell>
          <cell r="AM58">
            <v>1965</v>
          </cell>
          <cell r="AN58">
            <v>1965</v>
          </cell>
          <cell r="AO58">
            <v>1965</v>
          </cell>
          <cell r="AP58">
            <v>1965</v>
          </cell>
          <cell r="AQ58">
            <v>1965</v>
          </cell>
          <cell r="AR58">
            <v>1965</v>
          </cell>
          <cell r="AS58">
            <v>1965</v>
          </cell>
          <cell r="AT58">
            <v>1965</v>
          </cell>
          <cell r="AU58">
            <v>1965</v>
          </cell>
          <cell r="AV58">
            <v>1965</v>
          </cell>
          <cell r="AW58">
            <v>1965</v>
          </cell>
          <cell r="AX58">
            <v>1965</v>
          </cell>
          <cell r="AY58">
            <v>1965</v>
          </cell>
          <cell r="AZ58">
            <v>1965</v>
          </cell>
          <cell r="BA58">
            <v>1965</v>
          </cell>
          <cell r="BB58">
            <v>1965</v>
          </cell>
          <cell r="BC58">
            <v>1965</v>
          </cell>
          <cell r="BD58">
            <v>1965</v>
          </cell>
        </row>
        <row r="59">
          <cell r="X59">
            <v>1963</v>
          </cell>
          <cell r="Y59">
            <v>1964</v>
          </cell>
          <cell r="Z59">
            <v>1964</v>
          </cell>
          <cell r="AA59">
            <v>1964</v>
          </cell>
          <cell r="AB59">
            <v>1964</v>
          </cell>
          <cell r="AC59">
            <v>1964</v>
          </cell>
          <cell r="AD59">
            <v>1964</v>
          </cell>
          <cell r="AE59">
            <v>1964</v>
          </cell>
          <cell r="AF59">
            <v>1964</v>
          </cell>
          <cell r="AG59">
            <v>1964</v>
          </cell>
          <cell r="AH59">
            <v>1964</v>
          </cell>
          <cell r="AI59">
            <v>1964</v>
          </cell>
          <cell r="AJ59">
            <v>1964</v>
          </cell>
          <cell r="AK59">
            <v>1964</v>
          </cell>
          <cell r="AL59">
            <v>1964</v>
          </cell>
          <cell r="AM59">
            <v>1964</v>
          </cell>
          <cell r="AN59">
            <v>1964</v>
          </cell>
          <cell r="AO59">
            <v>1964</v>
          </cell>
          <cell r="AP59">
            <v>1964</v>
          </cell>
          <cell r="AQ59">
            <v>1964</v>
          </cell>
          <cell r="AR59">
            <v>1964</v>
          </cell>
          <cell r="AS59">
            <v>1964</v>
          </cell>
          <cell r="AT59">
            <v>1964</v>
          </cell>
          <cell r="AU59">
            <v>1964</v>
          </cell>
          <cell r="AV59">
            <v>1964</v>
          </cell>
          <cell r="AW59">
            <v>1964</v>
          </cell>
          <cell r="AX59">
            <v>1964</v>
          </cell>
          <cell r="AY59">
            <v>1964</v>
          </cell>
          <cell r="AZ59">
            <v>1964</v>
          </cell>
          <cell r="BA59">
            <v>1964</v>
          </cell>
          <cell r="BB59">
            <v>1964</v>
          </cell>
          <cell r="BC59">
            <v>1964</v>
          </cell>
          <cell r="BD59">
            <v>1964</v>
          </cell>
        </row>
        <row r="60">
          <cell r="X60">
            <v>1962</v>
          </cell>
          <cell r="Y60">
            <v>1963</v>
          </cell>
          <cell r="Z60">
            <v>1963</v>
          </cell>
          <cell r="AA60">
            <v>1963</v>
          </cell>
          <cell r="AB60">
            <v>1963</v>
          </cell>
          <cell r="AC60">
            <v>1963</v>
          </cell>
          <cell r="AD60">
            <v>1963</v>
          </cell>
          <cell r="AE60">
            <v>1963</v>
          </cell>
          <cell r="AF60">
            <v>1963</v>
          </cell>
          <cell r="AG60">
            <v>1963</v>
          </cell>
          <cell r="AH60">
            <v>1963</v>
          </cell>
          <cell r="AI60">
            <v>1963</v>
          </cell>
          <cell r="AJ60">
            <v>1963</v>
          </cell>
          <cell r="AK60">
            <v>1963</v>
          </cell>
          <cell r="AL60">
            <v>1963</v>
          </cell>
          <cell r="AM60">
            <v>1963</v>
          </cell>
          <cell r="AN60">
            <v>1963</v>
          </cell>
          <cell r="AO60">
            <v>1963</v>
          </cell>
          <cell r="AP60">
            <v>1963</v>
          </cell>
          <cell r="AQ60">
            <v>1963</v>
          </cell>
          <cell r="AR60">
            <v>1963</v>
          </cell>
          <cell r="AS60">
            <v>1963</v>
          </cell>
          <cell r="AT60">
            <v>1963</v>
          </cell>
          <cell r="AU60">
            <v>1963</v>
          </cell>
          <cell r="AV60">
            <v>1963</v>
          </cell>
          <cell r="AW60">
            <v>1963</v>
          </cell>
          <cell r="AX60">
            <v>1963</v>
          </cell>
          <cell r="AY60">
            <v>1963</v>
          </cell>
          <cell r="AZ60">
            <v>1963</v>
          </cell>
          <cell r="BA60">
            <v>1963</v>
          </cell>
          <cell r="BB60">
            <v>1963</v>
          </cell>
          <cell r="BC60">
            <v>1963</v>
          </cell>
          <cell r="BD60">
            <v>1963</v>
          </cell>
        </row>
        <row r="61">
          <cell r="X61">
            <v>1961</v>
          </cell>
          <cell r="Y61">
            <v>1962</v>
          </cell>
          <cell r="Z61">
            <v>1962</v>
          </cell>
          <cell r="AA61">
            <v>1962</v>
          </cell>
          <cell r="AB61">
            <v>1962</v>
          </cell>
          <cell r="AC61">
            <v>1962</v>
          </cell>
          <cell r="AD61">
            <v>1962</v>
          </cell>
          <cell r="AE61">
            <v>1962</v>
          </cell>
          <cell r="AF61">
            <v>1962</v>
          </cell>
          <cell r="AG61">
            <v>1962</v>
          </cell>
          <cell r="AH61">
            <v>1962</v>
          </cell>
          <cell r="AI61">
            <v>1962</v>
          </cell>
          <cell r="AJ61">
            <v>1962</v>
          </cell>
          <cell r="AK61">
            <v>1962</v>
          </cell>
          <cell r="AL61">
            <v>1962</v>
          </cell>
          <cell r="AM61">
            <v>1962</v>
          </cell>
          <cell r="AN61">
            <v>1962</v>
          </cell>
          <cell r="AO61">
            <v>1962</v>
          </cell>
          <cell r="AP61">
            <v>1962</v>
          </cell>
          <cell r="AQ61">
            <v>1962</v>
          </cell>
          <cell r="AR61">
            <v>1962</v>
          </cell>
          <cell r="AS61">
            <v>1962</v>
          </cell>
          <cell r="AT61">
            <v>1962</v>
          </cell>
          <cell r="AU61">
            <v>1962</v>
          </cell>
          <cell r="AV61">
            <v>1962</v>
          </cell>
          <cell r="AW61">
            <v>1962</v>
          </cell>
          <cell r="AX61">
            <v>1962</v>
          </cell>
          <cell r="AY61">
            <v>1962</v>
          </cell>
          <cell r="AZ61">
            <v>1962</v>
          </cell>
          <cell r="BA61">
            <v>1962</v>
          </cell>
          <cell r="BB61">
            <v>1962</v>
          </cell>
          <cell r="BC61">
            <v>1962</v>
          </cell>
          <cell r="BD61">
            <v>1962</v>
          </cell>
        </row>
        <row r="62">
          <cell r="X62">
            <v>1960</v>
          </cell>
          <cell r="Y62">
            <v>1961</v>
          </cell>
          <cell r="Z62">
            <v>1961</v>
          </cell>
          <cell r="AA62">
            <v>1961</v>
          </cell>
          <cell r="AB62">
            <v>1961</v>
          </cell>
          <cell r="AC62">
            <v>1961</v>
          </cell>
          <cell r="AD62">
            <v>1961</v>
          </cell>
          <cell r="AE62">
            <v>1961</v>
          </cell>
          <cell r="AF62">
            <v>1961</v>
          </cell>
          <cell r="AG62">
            <v>1961</v>
          </cell>
          <cell r="AH62">
            <v>1961</v>
          </cell>
          <cell r="AI62">
            <v>1961</v>
          </cell>
          <cell r="AJ62">
            <v>1961</v>
          </cell>
          <cell r="AK62">
            <v>1961</v>
          </cell>
          <cell r="AL62">
            <v>1961</v>
          </cell>
          <cell r="AM62">
            <v>1961</v>
          </cell>
          <cell r="AN62">
            <v>1961</v>
          </cell>
          <cell r="AO62">
            <v>1961</v>
          </cell>
          <cell r="AP62">
            <v>1961</v>
          </cell>
          <cell r="AQ62">
            <v>1961</v>
          </cell>
          <cell r="AR62">
            <v>1961</v>
          </cell>
          <cell r="AS62">
            <v>1961</v>
          </cell>
          <cell r="AT62">
            <v>1961</v>
          </cell>
          <cell r="AU62">
            <v>1961</v>
          </cell>
          <cell r="AV62">
            <v>1961</v>
          </cell>
          <cell r="AW62">
            <v>1961</v>
          </cell>
          <cell r="AX62">
            <v>1961</v>
          </cell>
          <cell r="AY62">
            <v>1961</v>
          </cell>
          <cell r="AZ62">
            <v>1961</v>
          </cell>
          <cell r="BA62">
            <v>1961</v>
          </cell>
          <cell r="BB62">
            <v>1961</v>
          </cell>
          <cell r="BC62">
            <v>1961</v>
          </cell>
          <cell r="BD62">
            <v>1961</v>
          </cell>
        </row>
        <row r="63">
          <cell r="X63">
            <v>1959</v>
          </cell>
          <cell r="Y63">
            <v>1960</v>
          </cell>
          <cell r="Z63">
            <v>1960</v>
          </cell>
          <cell r="AA63">
            <v>1960</v>
          </cell>
          <cell r="AB63">
            <v>1960</v>
          </cell>
          <cell r="AC63">
            <v>1960</v>
          </cell>
          <cell r="AD63">
            <v>1960</v>
          </cell>
          <cell r="AE63">
            <v>1960</v>
          </cell>
          <cell r="AF63">
            <v>1960</v>
          </cell>
          <cell r="AG63">
            <v>1960</v>
          </cell>
          <cell r="AH63">
            <v>1960</v>
          </cell>
          <cell r="AI63">
            <v>1960</v>
          </cell>
          <cell r="AJ63">
            <v>1960</v>
          </cell>
          <cell r="AK63">
            <v>1960</v>
          </cell>
          <cell r="AL63">
            <v>1960</v>
          </cell>
          <cell r="AM63">
            <v>1960</v>
          </cell>
          <cell r="AN63">
            <v>1960</v>
          </cell>
          <cell r="AO63">
            <v>1960</v>
          </cell>
          <cell r="AP63">
            <v>1960</v>
          </cell>
          <cell r="AQ63">
            <v>1960</v>
          </cell>
          <cell r="AR63">
            <v>1960</v>
          </cell>
          <cell r="AS63">
            <v>1960</v>
          </cell>
          <cell r="AT63">
            <v>1960</v>
          </cell>
          <cell r="AU63">
            <v>1960</v>
          </cell>
          <cell r="AV63">
            <v>1960</v>
          </cell>
          <cell r="AW63">
            <v>1960</v>
          </cell>
          <cell r="AX63">
            <v>1960</v>
          </cell>
          <cell r="AY63">
            <v>1960</v>
          </cell>
          <cell r="AZ63">
            <v>1960</v>
          </cell>
          <cell r="BA63">
            <v>1960</v>
          </cell>
          <cell r="BB63">
            <v>1960</v>
          </cell>
          <cell r="BC63">
            <v>1960</v>
          </cell>
          <cell r="BD63">
            <v>1960</v>
          </cell>
        </row>
        <row r="64">
          <cell r="X64">
            <v>1958</v>
          </cell>
          <cell r="Y64">
            <v>1959</v>
          </cell>
          <cell r="Z64">
            <v>1959</v>
          </cell>
          <cell r="AA64">
            <v>1959</v>
          </cell>
          <cell r="AB64">
            <v>1959</v>
          </cell>
          <cell r="AC64">
            <v>1959</v>
          </cell>
          <cell r="AD64">
            <v>1959</v>
          </cell>
          <cell r="AE64">
            <v>1959</v>
          </cell>
          <cell r="AF64">
            <v>1959</v>
          </cell>
          <cell r="AG64">
            <v>1959</v>
          </cell>
          <cell r="AH64">
            <v>1959</v>
          </cell>
          <cell r="AI64">
            <v>1959</v>
          </cell>
          <cell r="AJ64">
            <v>1959</v>
          </cell>
          <cell r="AK64">
            <v>1959</v>
          </cell>
          <cell r="AL64">
            <v>1959</v>
          </cell>
          <cell r="AM64">
            <v>1959</v>
          </cell>
          <cell r="AN64">
            <v>1959</v>
          </cell>
          <cell r="AO64">
            <v>1959</v>
          </cell>
          <cell r="AP64">
            <v>1959</v>
          </cell>
          <cell r="AQ64">
            <v>1959</v>
          </cell>
          <cell r="AR64">
            <v>1959</v>
          </cell>
          <cell r="AS64">
            <v>1959</v>
          </cell>
          <cell r="AT64">
            <v>1959</v>
          </cell>
          <cell r="AU64">
            <v>1959</v>
          </cell>
          <cell r="AV64">
            <v>1959</v>
          </cell>
          <cell r="AW64">
            <v>1959</v>
          </cell>
          <cell r="AX64">
            <v>1959</v>
          </cell>
          <cell r="AY64">
            <v>1959</v>
          </cell>
          <cell r="AZ64">
            <v>1959</v>
          </cell>
          <cell r="BA64">
            <v>1959</v>
          </cell>
          <cell r="BB64">
            <v>1959</v>
          </cell>
          <cell r="BC64">
            <v>1959</v>
          </cell>
          <cell r="BD64">
            <v>1959</v>
          </cell>
        </row>
        <row r="65">
          <cell r="X65">
            <v>1957</v>
          </cell>
          <cell r="Y65">
            <v>1958</v>
          </cell>
          <cell r="Z65">
            <v>1958</v>
          </cell>
          <cell r="AA65">
            <v>1958</v>
          </cell>
          <cell r="AB65">
            <v>1958</v>
          </cell>
          <cell r="AC65">
            <v>1958</v>
          </cell>
          <cell r="AD65">
            <v>1958</v>
          </cell>
          <cell r="AE65">
            <v>1958</v>
          </cell>
          <cell r="AF65">
            <v>1958</v>
          </cell>
          <cell r="AG65">
            <v>1958</v>
          </cell>
          <cell r="AH65">
            <v>1958</v>
          </cell>
          <cell r="AI65">
            <v>1958</v>
          </cell>
          <cell r="AJ65">
            <v>1958</v>
          </cell>
          <cell r="AK65">
            <v>1958</v>
          </cell>
          <cell r="AL65">
            <v>1958</v>
          </cell>
          <cell r="AM65">
            <v>1958</v>
          </cell>
          <cell r="AN65">
            <v>1958</v>
          </cell>
          <cell r="AO65">
            <v>1958</v>
          </cell>
          <cell r="AP65">
            <v>1958</v>
          </cell>
          <cell r="AQ65">
            <v>1958</v>
          </cell>
          <cell r="AR65">
            <v>1958</v>
          </cell>
          <cell r="AS65">
            <v>1958</v>
          </cell>
          <cell r="AT65">
            <v>1958</v>
          </cell>
          <cell r="AU65">
            <v>1958</v>
          </cell>
          <cell r="AV65">
            <v>1958</v>
          </cell>
          <cell r="AW65">
            <v>1958</v>
          </cell>
          <cell r="AX65">
            <v>1958</v>
          </cell>
          <cell r="AY65">
            <v>1958</v>
          </cell>
          <cell r="AZ65">
            <v>1958</v>
          </cell>
          <cell r="BA65">
            <v>1958</v>
          </cell>
          <cell r="BB65">
            <v>1958</v>
          </cell>
          <cell r="BC65">
            <v>1958</v>
          </cell>
          <cell r="BD65">
            <v>1958</v>
          </cell>
        </row>
        <row r="66">
          <cell r="X66">
            <v>1956</v>
          </cell>
          <cell r="Y66">
            <v>1957</v>
          </cell>
          <cell r="Z66">
            <v>1957</v>
          </cell>
          <cell r="AA66">
            <v>1957</v>
          </cell>
          <cell r="AB66">
            <v>1957</v>
          </cell>
          <cell r="AC66">
            <v>1957</v>
          </cell>
          <cell r="AD66">
            <v>1957</v>
          </cell>
          <cell r="AE66">
            <v>1957</v>
          </cell>
          <cell r="AF66">
            <v>1957</v>
          </cell>
          <cell r="AG66">
            <v>1957</v>
          </cell>
          <cell r="AH66">
            <v>1957</v>
          </cell>
          <cell r="AI66">
            <v>1957</v>
          </cell>
          <cell r="AJ66">
            <v>1957</v>
          </cell>
          <cell r="AK66">
            <v>1957</v>
          </cell>
          <cell r="AL66">
            <v>1957</v>
          </cell>
          <cell r="AM66">
            <v>1957</v>
          </cell>
          <cell r="AN66">
            <v>1957</v>
          </cell>
          <cell r="AO66">
            <v>1957</v>
          </cell>
          <cell r="AP66">
            <v>1957</v>
          </cell>
          <cell r="AQ66">
            <v>1957</v>
          </cell>
          <cell r="AR66">
            <v>1957</v>
          </cell>
          <cell r="AS66">
            <v>1957</v>
          </cell>
          <cell r="AT66">
            <v>1957</v>
          </cell>
          <cell r="AU66">
            <v>1957</v>
          </cell>
          <cell r="AV66">
            <v>1957</v>
          </cell>
          <cell r="AW66">
            <v>1957</v>
          </cell>
          <cell r="AX66">
            <v>1957</v>
          </cell>
          <cell r="AY66">
            <v>1957</v>
          </cell>
          <cell r="AZ66">
            <v>1957</v>
          </cell>
          <cell r="BA66">
            <v>1957</v>
          </cell>
          <cell r="BB66">
            <v>1957</v>
          </cell>
          <cell r="BC66">
            <v>1957</v>
          </cell>
          <cell r="BD66">
            <v>1957</v>
          </cell>
        </row>
        <row r="67">
          <cell r="X67">
            <v>1955</v>
          </cell>
          <cell r="Y67">
            <v>1956</v>
          </cell>
          <cell r="Z67">
            <v>1956</v>
          </cell>
          <cell r="AA67">
            <v>1956</v>
          </cell>
          <cell r="AB67">
            <v>1956</v>
          </cell>
          <cell r="AC67">
            <v>1956</v>
          </cell>
          <cell r="AD67">
            <v>1956</v>
          </cell>
          <cell r="AE67">
            <v>1956</v>
          </cell>
          <cell r="AF67">
            <v>1956</v>
          </cell>
          <cell r="AG67">
            <v>1956</v>
          </cell>
          <cell r="AH67">
            <v>1956</v>
          </cell>
          <cell r="AI67">
            <v>1956</v>
          </cell>
          <cell r="AJ67">
            <v>1956</v>
          </cell>
          <cell r="AK67">
            <v>1956</v>
          </cell>
          <cell r="AL67">
            <v>1956</v>
          </cell>
          <cell r="AM67">
            <v>1956</v>
          </cell>
          <cell r="AN67">
            <v>1956</v>
          </cell>
          <cell r="AO67">
            <v>1956</v>
          </cell>
          <cell r="AP67">
            <v>1956</v>
          </cell>
          <cell r="AQ67">
            <v>1956</v>
          </cell>
          <cell r="AR67">
            <v>1956</v>
          </cell>
          <cell r="AS67">
            <v>1956</v>
          </cell>
          <cell r="AT67">
            <v>1956</v>
          </cell>
          <cell r="AU67">
            <v>1956</v>
          </cell>
          <cell r="AV67">
            <v>1956</v>
          </cell>
          <cell r="AW67">
            <v>1956</v>
          </cell>
          <cell r="AX67">
            <v>1956</v>
          </cell>
          <cell r="AY67">
            <v>1956</v>
          </cell>
          <cell r="AZ67">
            <v>1956</v>
          </cell>
          <cell r="BA67">
            <v>1956</v>
          </cell>
          <cell r="BB67">
            <v>1956</v>
          </cell>
          <cell r="BC67">
            <v>1956</v>
          </cell>
          <cell r="BD67">
            <v>1956</v>
          </cell>
        </row>
        <row r="68">
          <cell r="X68">
            <v>1954</v>
          </cell>
          <cell r="Y68">
            <v>1955</v>
          </cell>
          <cell r="Z68">
            <v>1955</v>
          </cell>
          <cell r="AA68">
            <v>1955</v>
          </cell>
          <cell r="AB68">
            <v>1955</v>
          </cell>
          <cell r="AC68">
            <v>1955</v>
          </cell>
          <cell r="AD68">
            <v>1955</v>
          </cell>
          <cell r="AE68">
            <v>1955</v>
          </cell>
          <cell r="AF68">
            <v>1955</v>
          </cell>
          <cell r="AG68">
            <v>1955</v>
          </cell>
          <cell r="AH68">
            <v>1955</v>
          </cell>
          <cell r="AI68">
            <v>1955</v>
          </cell>
          <cell r="AJ68">
            <v>1955</v>
          </cell>
          <cell r="AK68">
            <v>1955</v>
          </cell>
          <cell r="AL68">
            <v>1955</v>
          </cell>
          <cell r="AM68">
            <v>1955</v>
          </cell>
          <cell r="AN68">
            <v>1955</v>
          </cell>
          <cell r="AO68">
            <v>1955</v>
          </cell>
          <cell r="AP68">
            <v>1955</v>
          </cell>
          <cell r="AQ68">
            <v>1955</v>
          </cell>
          <cell r="AR68">
            <v>1955</v>
          </cell>
          <cell r="AS68">
            <v>1955</v>
          </cell>
          <cell r="AT68">
            <v>1955</v>
          </cell>
          <cell r="AU68">
            <v>1955</v>
          </cell>
          <cell r="AV68">
            <v>1955</v>
          </cell>
          <cell r="AW68">
            <v>1955</v>
          </cell>
          <cell r="AX68">
            <v>1955</v>
          </cell>
          <cell r="AY68">
            <v>1955</v>
          </cell>
          <cell r="AZ68">
            <v>1955</v>
          </cell>
          <cell r="BA68">
            <v>1955</v>
          </cell>
          <cell r="BB68">
            <v>1955</v>
          </cell>
          <cell r="BC68">
            <v>1955</v>
          </cell>
          <cell r="BD68">
            <v>1955</v>
          </cell>
        </row>
        <row r="69">
          <cell r="X69">
            <v>1953</v>
          </cell>
          <cell r="Y69">
            <v>1954</v>
          </cell>
          <cell r="Z69">
            <v>1954</v>
          </cell>
          <cell r="AA69">
            <v>1954</v>
          </cell>
          <cell r="AB69">
            <v>1954</v>
          </cell>
          <cell r="AC69">
            <v>1954</v>
          </cell>
          <cell r="AD69">
            <v>1954</v>
          </cell>
          <cell r="AE69">
            <v>1954</v>
          </cell>
          <cell r="AF69">
            <v>1954</v>
          </cell>
          <cell r="AG69">
            <v>1954</v>
          </cell>
          <cell r="AH69">
            <v>1954</v>
          </cell>
          <cell r="AI69">
            <v>1954</v>
          </cell>
          <cell r="AJ69">
            <v>1954</v>
          </cell>
          <cell r="AK69">
            <v>1954</v>
          </cell>
          <cell r="AL69">
            <v>1954</v>
          </cell>
          <cell r="AM69">
            <v>1954</v>
          </cell>
          <cell r="AN69">
            <v>1954</v>
          </cell>
          <cell r="AO69">
            <v>1954</v>
          </cell>
          <cell r="AP69">
            <v>1954</v>
          </cell>
          <cell r="AQ69">
            <v>1954</v>
          </cell>
          <cell r="AR69">
            <v>1954</v>
          </cell>
          <cell r="AS69">
            <v>1954</v>
          </cell>
          <cell r="AT69">
            <v>1954</v>
          </cell>
          <cell r="AU69">
            <v>1954</v>
          </cell>
          <cell r="AV69">
            <v>1954</v>
          </cell>
          <cell r="AW69">
            <v>1954</v>
          </cell>
          <cell r="AX69">
            <v>1954</v>
          </cell>
          <cell r="AY69">
            <v>1954</v>
          </cell>
          <cell r="AZ69">
            <v>1954</v>
          </cell>
          <cell r="BA69">
            <v>1954</v>
          </cell>
          <cell r="BB69">
            <v>1954</v>
          </cell>
          <cell r="BC69">
            <v>1954</v>
          </cell>
          <cell r="BD69">
            <v>1954</v>
          </cell>
        </row>
        <row r="70">
          <cell r="X70">
            <v>1952</v>
          </cell>
          <cell r="Y70">
            <v>1953</v>
          </cell>
          <cell r="Z70">
            <v>1953</v>
          </cell>
          <cell r="AA70">
            <v>1953</v>
          </cell>
          <cell r="AB70">
            <v>1953</v>
          </cell>
          <cell r="AC70">
            <v>1953</v>
          </cell>
          <cell r="AD70">
            <v>1953</v>
          </cell>
          <cell r="AE70">
            <v>1953</v>
          </cell>
          <cell r="AF70">
            <v>1953</v>
          </cell>
          <cell r="AG70">
            <v>1953</v>
          </cell>
          <cell r="AH70">
            <v>1953</v>
          </cell>
          <cell r="AI70">
            <v>1953</v>
          </cell>
          <cell r="AJ70">
            <v>1953</v>
          </cell>
          <cell r="AK70">
            <v>1953</v>
          </cell>
          <cell r="AL70">
            <v>1953</v>
          </cell>
          <cell r="AM70">
            <v>1953</v>
          </cell>
          <cell r="AN70">
            <v>1953</v>
          </cell>
          <cell r="AO70">
            <v>1953</v>
          </cell>
          <cell r="AP70">
            <v>1953</v>
          </cell>
          <cell r="AQ70">
            <v>1953</v>
          </cell>
          <cell r="AR70">
            <v>1953</v>
          </cell>
          <cell r="AS70">
            <v>1953</v>
          </cell>
          <cell r="AT70">
            <v>1953</v>
          </cell>
          <cell r="AU70">
            <v>1953</v>
          </cell>
          <cell r="AV70">
            <v>1953</v>
          </cell>
          <cell r="AW70">
            <v>1953</v>
          </cell>
          <cell r="AX70">
            <v>1953</v>
          </cell>
          <cell r="AY70">
            <v>1953</v>
          </cell>
          <cell r="AZ70">
            <v>1953</v>
          </cell>
          <cell r="BA70">
            <v>1953</v>
          </cell>
          <cell r="BB70">
            <v>1953</v>
          </cell>
          <cell r="BC70">
            <v>1953</v>
          </cell>
          <cell r="BD70">
            <v>1953</v>
          </cell>
        </row>
        <row r="71">
          <cell r="X71">
            <v>1951</v>
          </cell>
          <cell r="Y71">
            <v>1952</v>
          </cell>
          <cell r="Z71">
            <v>1952</v>
          </cell>
          <cell r="AA71">
            <v>1952</v>
          </cell>
          <cell r="AB71">
            <v>1952</v>
          </cell>
          <cell r="AC71">
            <v>1952</v>
          </cell>
          <cell r="AD71">
            <v>1952</v>
          </cell>
          <cell r="AE71">
            <v>1952</v>
          </cell>
          <cell r="AF71">
            <v>1952</v>
          </cell>
          <cell r="AG71">
            <v>1952</v>
          </cell>
          <cell r="AH71">
            <v>1952</v>
          </cell>
          <cell r="AI71">
            <v>1952</v>
          </cell>
          <cell r="AJ71">
            <v>1952</v>
          </cell>
          <cell r="AK71">
            <v>1952</v>
          </cell>
          <cell r="AL71">
            <v>1952</v>
          </cell>
          <cell r="AM71">
            <v>1952</v>
          </cell>
          <cell r="AN71">
            <v>1952</v>
          </cell>
          <cell r="AO71">
            <v>1952</v>
          </cell>
          <cell r="AP71">
            <v>1952</v>
          </cell>
          <cell r="AQ71">
            <v>1952</v>
          </cell>
          <cell r="AR71">
            <v>1952</v>
          </cell>
          <cell r="AS71">
            <v>1952</v>
          </cell>
          <cell r="AT71">
            <v>1952</v>
          </cell>
          <cell r="AU71">
            <v>1952</v>
          </cell>
          <cell r="AV71">
            <v>1952</v>
          </cell>
          <cell r="AW71">
            <v>1952</v>
          </cell>
          <cell r="AX71">
            <v>1952</v>
          </cell>
          <cell r="AY71">
            <v>1952</v>
          </cell>
          <cell r="AZ71">
            <v>1952</v>
          </cell>
          <cell r="BA71">
            <v>1952</v>
          </cell>
          <cell r="BB71">
            <v>1952</v>
          </cell>
          <cell r="BC71">
            <v>1952</v>
          </cell>
          <cell r="BD71">
            <v>1952</v>
          </cell>
        </row>
        <row r="72">
          <cell r="X72">
            <v>1950</v>
          </cell>
          <cell r="Y72">
            <v>1951</v>
          </cell>
          <cell r="Z72">
            <v>1951</v>
          </cell>
          <cell r="AA72">
            <v>1951</v>
          </cell>
          <cell r="AB72">
            <v>1951</v>
          </cell>
          <cell r="AC72">
            <v>1951</v>
          </cell>
          <cell r="AD72">
            <v>1951</v>
          </cell>
          <cell r="AE72">
            <v>1951</v>
          </cell>
          <cell r="AF72">
            <v>1951</v>
          </cell>
          <cell r="AG72">
            <v>1951</v>
          </cell>
          <cell r="AH72">
            <v>1951</v>
          </cell>
          <cell r="AI72">
            <v>1951</v>
          </cell>
          <cell r="AJ72">
            <v>1951</v>
          </cell>
          <cell r="AK72">
            <v>1951</v>
          </cell>
          <cell r="AL72">
            <v>1951</v>
          </cell>
          <cell r="AM72">
            <v>1951</v>
          </cell>
          <cell r="AN72">
            <v>1951</v>
          </cell>
          <cell r="AO72">
            <v>1951</v>
          </cell>
          <cell r="AP72">
            <v>1951</v>
          </cell>
          <cell r="AQ72">
            <v>1951</v>
          </cell>
          <cell r="AR72">
            <v>1951</v>
          </cell>
          <cell r="AS72">
            <v>1951</v>
          </cell>
          <cell r="AT72">
            <v>1951</v>
          </cell>
          <cell r="AU72">
            <v>1951</v>
          </cell>
          <cell r="AV72">
            <v>1951</v>
          </cell>
          <cell r="AW72">
            <v>1951</v>
          </cell>
          <cell r="AX72">
            <v>1951</v>
          </cell>
          <cell r="AY72">
            <v>1951</v>
          </cell>
          <cell r="AZ72">
            <v>1951</v>
          </cell>
          <cell r="BA72">
            <v>1951</v>
          </cell>
          <cell r="BB72">
            <v>1951</v>
          </cell>
          <cell r="BC72">
            <v>1951</v>
          </cell>
          <cell r="BD72">
            <v>1951</v>
          </cell>
        </row>
        <row r="73">
          <cell r="X73">
            <v>1949</v>
          </cell>
          <cell r="Y73">
            <v>1950</v>
          </cell>
          <cell r="Z73">
            <v>1950</v>
          </cell>
          <cell r="AA73">
            <v>1950</v>
          </cell>
          <cell r="AB73">
            <v>1950</v>
          </cell>
          <cell r="AC73">
            <v>1950</v>
          </cell>
          <cell r="AD73">
            <v>1950</v>
          </cell>
          <cell r="AE73">
            <v>1950</v>
          </cell>
          <cell r="AF73">
            <v>1950</v>
          </cell>
          <cell r="AG73">
            <v>1950</v>
          </cell>
          <cell r="AH73">
            <v>1950</v>
          </cell>
          <cell r="AI73">
            <v>1950</v>
          </cell>
          <cell r="AJ73">
            <v>1950</v>
          </cell>
          <cell r="AK73">
            <v>1950</v>
          </cell>
          <cell r="AL73">
            <v>1950</v>
          </cell>
          <cell r="AM73">
            <v>1950</v>
          </cell>
          <cell r="AN73">
            <v>1950</v>
          </cell>
          <cell r="AO73">
            <v>1950</v>
          </cell>
          <cell r="AP73">
            <v>1950</v>
          </cell>
          <cell r="AQ73">
            <v>1950</v>
          </cell>
          <cell r="AR73">
            <v>1950</v>
          </cell>
          <cell r="AS73">
            <v>1950</v>
          </cell>
          <cell r="AT73">
            <v>1950</v>
          </cell>
          <cell r="AU73">
            <v>1950</v>
          </cell>
          <cell r="AV73">
            <v>1950</v>
          </cell>
          <cell r="AW73">
            <v>1950</v>
          </cell>
          <cell r="AX73">
            <v>1950</v>
          </cell>
          <cell r="AY73">
            <v>1950</v>
          </cell>
          <cell r="AZ73">
            <v>1950</v>
          </cell>
          <cell r="BA73">
            <v>1950</v>
          </cell>
          <cell r="BB73">
            <v>1950</v>
          </cell>
          <cell r="BC73">
            <v>1950</v>
          </cell>
          <cell r="BD73">
            <v>1950</v>
          </cell>
        </row>
        <row r="74">
          <cell r="X74">
            <v>1948</v>
          </cell>
          <cell r="Y74">
            <v>1949</v>
          </cell>
          <cell r="Z74">
            <v>1949</v>
          </cell>
          <cell r="AA74">
            <v>1949</v>
          </cell>
          <cell r="AB74">
            <v>1949</v>
          </cell>
          <cell r="AC74">
            <v>1949</v>
          </cell>
          <cell r="AD74">
            <v>1949</v>
          </cell>
          <cell r="AE74">
            <v>1949</v>
          </cell>
          <cell r="AF74">
            <v>1949</v>
          </cell>
          <cell r="AG74">
            <v>1949</v>
          </cell>
          <cell r="AH74">
            <v>1949</v>
          </cell>
          <cell r="AI74">
            <v>1949</v>
          </cell>
          <cell r="AJ74">
            <v>1949</v>
          </cell>
          <cell r="AK74">
            <v>1949</v>
          </cell>
          <cell r="AL74">
            <v>1949</v>
          </cell>
          <cell r="AM74">
            <v>1949</v>
          </cell>
          <cell r="AN74">
            <v>1949</v>
          </cell>
          <cell r="AO74">
            <v>1949</v>
          </cell>
          <cell r="AP74">
            <v>1949</v>
          </cell>
          <cell r="AQ74">
            <v>1949</v>
          </cell>
          <cell r="AR74">
            <v>1949</v>
          </cell>
          <cell r="AS74">
            <v>1949</v>
          </cell>
          <cell r="AT74">
            <v>1949</v>
          </cell>
          <cell r="AU74">
            <v>1949</v>
          </cell>
          <cell r="AV74">
            <v>1949</v>
          </cell>
          <cell r="AW74">
            <v>1949</v>
          </cell>
          <cell r="AX74">
            <v>1949</v>
          </cell>
          <cell r="AY74">
            <v>1949</v>
          </cell>
          <cell r="AZ74">
            <v>1949</v>
          </cell>
          <cell r="BA74">
            <v>1949</v>
          </cell>
          <cell r="BB74">
            <v>1949</v>
          </cell>
          <cell r="BC74">
            <v>1949</v>
          </cell>
          <cell r="BD74">
            <v>1949</v>
          </cell>
        </row>
        <row r="75">
          <cell r="X75">
            <v>1947</v>
          </cell>
          <cell r="Y75">
            <v>1948</v>
          </cell>
          <cell r="Z75">
            <v>1948</v>
          </cell>
          <cell r="AA75">
            <v>1948</v>
          </cell>
          <cell r="AB75">
            <v>1948</v>
          </cell>
          <cell r="AC75">
            <v>1948</v>
          </cell>
          <cell r="AD75">
            <v>1948</v>
          </cell>
          <cell r="AE75">
            <v>1948</v>
          </cell>
          <cell r="AF75">
            <v>1948</v>
          </cell>
          <cell r="AG75">
            <v>1948</v>
          </cell>
          <cell r="AH75">
            <v>1948</v>
          </cell>
          <cell r="AI75">
            <v>1948</v>
          </cell>
          <cell r="AJ75">
            <v>1948</v>
          </cell>
          <cell r="AK75">
            <v>1948</v>
          </cell>
          <cell r="AL75">
            <v>1948</v>
          </cell>
          <cell r="AM75">
            <v>1948</v>
          </cell>
          <cell r="AN75">
            <v>1948</v>
          </cell>
          <cell r="AO75">
            <v>1948</v>
          </cell>
          <cell r="AP75">
            <v>1948</v>
          </cell>
          <cell r="AQ75">
            <v>1948</v>
          </cell>
          <cell r="AR75">
            <v>1948</v>
          </cell>
          <cell r="AS75">
            <v>1948</v>
          </cell>
          <cell r="AT75">
            <v>1948</v>
          </cell>
          <cell r="AU75">
            <v>1948</v>
          </cell>
          <cell r="AV75">
            <v>1948</v>
          </cell>
          <cell r="AW75">
            <v>1948</v>
          </cell>
          <cell r="AX75">
            <v>1948</v>
          </cell>
          <cell r="AY75">
            <v>1948</v>
          </cell>
          <cell r="AZ75">
            <v>1948</v>
          </cell>
          <cell r="BA75">
            <v>1948</v>
          </cell>
          <cell r="BB75">
            <v>1948</v>
          </cell>
          <cell r="BC75">
            <v>1948</v>
          </cell>
          <cell r="BD75">
            <v>1948</v>
          </cell>
        </row>
        <row r="76">
          <cell r="X76">
            <v>1946</v>
          </cell>
          <cell r="Y76">
            <v>1947</v>
          </cell>
          <cell r="Z76">
            <v>1947</v>
          </cell>
          <cell r="AA76">
            <v>1947</v>
          </cell>
          <cell r="AB76">
            <v>1947</v>
          </cell>
          <cell r="AC76">
            <v>1947</v>
          </cell>
          <cell r="AD76">
            <v>1947</v>
          </cell>
          <cell r="AE76">
            <v>1947</v>
          </cell>
          <cell r="AF76">
            <v>1947</v>
          </cell>
          <cell r="AG76">
            <v>1947</v>
          </cell>
          <cell r="AH76">
            <v>1947</v>
          </cell>
          <cell r="AI76">
            <v>1947</v>
          </cell>
          <cell r="AJ76">
            <v>1947</v>
          </cell>
          <cell r="AK76">
            <v>1947</v>
          </cell>
          <cell r="AL76">
            <v>1947</v>
          </cell>
          <cell r="AM76">
            <v>1947</v>
          </cell>
          <cell r="AN76">
            <v>1947</v>
          </cell>
          <cell r="AO76">
            <v>1947</v>
          </cell>
          <cell r="AP76">
            <v>1947</v>
          </cell>
          <cell r="AQ76">
            <v>1947</v>
          </cell>
          <cell r="AR76">
            <v>1947</v>
          </cell>
          <cell r="AS76">
            <v>1947</v>
          </cell>
          <cell r="AT76">
            <v>1947</v>
          </cell>
          <cell r="AU76">
            <v>1947</v>
          </cell>
          <cell r="AV76">
            <v>1947</v>
          </cell>
          <cell r="AW76">
            <v>1947</v>
          </cell>
          <cell r="AX76">
            <v>1947</v>
          </cell>
          <cell r="AY76">
            <v>1947</v>
          </cell>
          <cell r="AZ76">
            <v>1947</v>
          </cell>
          <cell r="BA76">
            <v>1947</v>
          </cell>
          <cell r="BB76">
            <v>1947</v>
          </cell>
          <cell r="BC76">
            <v>1947</v>
          </cell>
          <cell r="BD76">
            <v>1947</v>
          </cell>
        </row>
        <row r="77">
          <cell r="X77">
            <v>1945</v>
          </cell>
          <cell r="Y77">
            <v>1946</v>
          </cell>
          <cell r="Z77">
            <v>1946</v>
          </cell>
          <cell r="AA77">
            <v>1946</v>
          </cell>
          <cell r="AB77">
            <v>1946</v>
          </cell>
          <cell r="AC77">
            <v>1946</v>
          </cell>
          <cell r="AD77">
            <v>1946</v>
          </cell>
          <cell r="AE77">
            <v>1946</v>
          </cell>
          <cell r="AF77">
            <v>1946</v>
          </cell>
          <cell r="AG77">
            <v>1946</v>
          </cell>
          <cell r="AH77">
            <v>1946</v>
          </cell>
          <cell r="AI77">
            <v>1946</v>
          </cell>
          <cell r="AJ77">
            <v>1946</v>
          </cell>
          <cell r="AK77">
            <v>1946</v>
          </cell>
          <cell r="AL77">
            <v>1946</v>
          </cell>
          <cell r="AM77">
            <v>1946</v>
          </cell>
          <cell r="AN77">
            <v>1946</v>
          </cell>
          <cell r="AO77">
            <v>1946</v>
          </cell>
          <cell r="AP77">
            <v>1946</v>
          </cell>
          <cell r="AQ77">
            <v>1946</v>
          </cell>
          <cell r="AR77">
            <v>1946</v>
          </cell>
          <cell r="AS77">
            <v>1946</v>
          </cell>
          <cell r="AT77">
            <v>1946</v>
          </cell>
          <cell r="AU77">
            <v>1946</v>
          </cell>
          <cell r="AV77">
            <v>1946</v>
          </cell>
          <cell r="AW77">
            <v>1946</v>
          </cell>
          <cell r="AX77">
            <v>1946</v>
          </cell>
          <cell r="AY77">
            <v>1946</v>
          </cell>
          <cell r="AZ77">
            <v>1946</v>
          </cell>
          <cell r="BA77">
            <v>1946</v>
          </cell>
          <cell r="BB77">
            <v>1946</v>
          </cell>
          <cell r="BC77">
            <v>1946</v>
          </cell>
          <cell r="BD77">
            <v>1946</v>
          </cell>
        </row>
        <row r="78">
          <cell r="X78">
            <v>1944</v>
          </cell>
          <cell r="Y78">
            <v>1945</v>
          </cell>
          <cell r="Z78">
            <v>1945</v>
          </cell>
          <cell r="AA78">
            <v>1945</v>
          </cell>
          <cell r="AB78">
            <v>1945</v>
          </cell>
          <cell r="AC78">
            <v>1945</v>
          </cell>
          <cell r="AD78">
            <v>1945</v>
          </cell>
          <cell r="AE78">
            <v>1945</v>
          </cell>
          <cell r="AF78">
            <v>1945</v>
          </cell>
          <cell r="AG78">
            <v>1945</v>
          </cell>
          <cell r="AH78">
            <v>1945</v>
          </cell>
          <cell r="AI78">
            <v>1945</v>
          </cell>
          <cell r="AJ78">
            <v>1945</v>
          </cell>
          <cell r="AK78">
            <v>1945</v>
          </cell>
          <cell r="AL78">
            <v>1945</v>
          </cell>
          <cell r="AM78">
            <v>1945</v>
          </cell>
          <cell r="AN78">
            <v>1945</v>
          </cell>
          <cell r="AO78">
            <v>1945</v>
          </cell>
          <cell r="AP78">
            <v>1945</v>
          </cell>
          <cell r="AQ78">
            <v>1945</v>
          </cell>
          <cell r="AR78">
            <v>1945</v>
          </cell>
          <cell r="AS78">
            <v>1945</v>
          </cell>
          <cell r="AT78">
            <v>1945</v>
          </cell>
          <cell r="AU78">
            <v>1945</v>
          </cell>
          <cell r="AV78">
            <v>1945</v>
          </cell>
          <cell r="AW78">
            <v>1945</v>
          </cell>
          <cell r="AX78">
            <v>1945</v>
          </cell>
          <cell r="AY78">
            <v>1945</v>
          </cell>
          <cell r="AZ78">
            <v>1945</v>
          </cell>
          <cell r="BA78">
            <v>1945</v>
          </cell>
          <cell r="BB78">
            <v>1945</v>
          </cell>
          <cell r="BC78">
            <v>1945</v>
          </cell>
          <cell r="BD78">
            <v>1945</v>
          </cell>
        </row>
        <row r="79">
          <cell r="X79">
            <v>1943</v>
          </cell>
          <cell r="Y79">
            <v>1944</v>
          </cell>
          <cell r="Z79">
            <v>1944</v>
          </cell>
          <cell r="AA79">
            <v>1944</v>
          </cell>
          <cell r="AB79">
            <v>1944</v>
          </cell>
          <cell r="AC79">
            <v>1944</v>
          </cell>
          <cell r="AD79">
            <v>1944</v>
          </cell>
          <cell r="AE79">
            <v>1944</v>
          </cell>
          <cell r="AF79">
            <v>1944</v>
          </cell>
          <cell r="AG79">
            <v>1944</v>
          </cell>
          <cell r="AH79">
            <v>1944</v>
          </cell>
          <cell r="AI79">
            <v>1944</v>
          </cell>
          <cell r="AJ79">
            <v>1944</v>
          </cell>
          <cell r="AK79">
            <v>1944</v>
          </cell>
          <cell r="AL79">
            <v>1944</v>
          </cell>
          <cell r="AM79">
            <v>1944</v>
          </cell>
          <cell r="AN79">
            <v>1944</v>
          </cell>
          <cell r="AO79">
            <v>1944</v>
          </cell>
          <cell r="AP79">
            <v>1944</v>
          </cell>
          <cell r="AQ79">
            <v>1944</v>
          </cell>
          <cell r="AR79">
            <v>1944</v>
          </cell>
          <cell r="AS79">
            <v>1944</v>
          </cell>
          <cell r="AT79">
            <v>1944</v>
          </cell>
          <cell r="AU79">
            <v>1944</v>
          </cell>
          <cell r="AV79">
            <v>1944</v>
          </cell>
          <cell r="AW79">
            <v>1944</v>
          </cell>
          <cell r="AX79">
            <v>1944</v>
          </cell>
          <cell r="AY79">
            <v>1944</v>
          </cell>
          <cell r="AZ79">
            <v>1944</v>
          </cell>
          <cell r="BA79">
            <v>1944</v>
          </cell>
          <cell r="BB79">
            <v>1944</v>
          </cell>
          <cell r="BC79">
            <v>1944</v>
          </cell>
          <cell r="BD79">
            <v>1944</v>
          </cell>
        </row>
        <row r="80">
          <cell r="X80">
            <v>1942</v>
          </cell>
          <cell r="Y80">
            <v>1943</v>
          </cell>
          <cell r="Z80">
            <v>1943</v>
          </cell>
          <cell r="AA80">
            <v>1943</v>
          </cell>
          <cell r="AB80">
            <v>1943</v>
          </cell>
          <cell r="AC80">
            <v>1943</v>
          </cell>
          <cell r="AD80">
            <v>1943</v>
          </cell>
          <cell r="AE80">
            <v>1943</v>
          </cell>
          <cell r="AF80">
            <v>1943</v>
          </cell>
          <cell r="AG80">
            <v>1943</v>
          </cell>
          <cell r="AH80">
            <v>1943</v>
          </cell>
          <cell r="AI80">
            <v>1943</v>
          </cell>
          <cell r="AJ80">
            <v>1943</v>
          </cell>
          <cell r="AK80">
            <v>1943</v>
          </cell>
          <cell r="AL80">
            <v>1943</v>
          </cell>
          <cell r="AM80">
            <v>1943</v>
          </cell>
          <cell r="AN80">
            <v>1943</v>
          </cell>
          <cell r="AO80">
            <v>1943</v>
          </cell>
          <cell r="AP80">
            <v>1943</v>
          </cell>
          <cell r="AQ80">
            <v>1943</v>
          </cell>
          <cell r="AR80">
            <v>1943</v>
          </cell>
          <cell r="AS80">
            <v>1943</v>
          </cell>
          <cell r="AT80">
            <v>1943</v>
          </cell>
          <cell r="AU80">
            <v>1943</v>
          </cell>
          <cell r="AV80">
            <v>1943</v>
          </cell>
          <cell r="AW80">
            <v>1943</v>
          </cell>
          <cell r="AX80">
            <v>1943</v>
          </cell>
          <cell r="AY80">
            <v>1943</v>
          </cell>
          <cell r="AZ80">
            <v>1943</v>
          </cell>
          <cell r="BA80">
            <v>1943</v>
          </cell>
          <cell r="BB80">
            <v>1943</v>
          </cell>
          <cell r="BC80">
            <v>1943</v>
          </cell>
          <cell r="BD80">
            <v>1943</v>
          </cell>
        </row>
        <row r="81">
          <cell r="X81">
            <v>1941</v>
          </cell>
          <cell r="Y81">
            <v>1942</v>
          </cell>
          <cell r="Z81">
            <v>1942</v>
          </cell>
          <cell r="AA81">
            <v>1942</v>
          </cell>
          <cell r="AB81">
            <v>1942</v>
          </cell>
          <cell r="AC81">
            <v>1942</v>
          </cell>
          <cell r="AD81">
            <v>1942</v>
          </cell>
          <cell r="AE81">
            <v>1942</v>
          </cell>
          <cell r="AF81">
            <v>1942</v>
          </cell>
          <cell r="AG81">
            <v>1942</v>
          </cell>
          <cell r="AH81">
            <v>1942</v>
          </cell>
          <cell r="AI81">
            <v>1942</v>
          </cell>
          <cell r="AJ81">
            <v>1942</v>
          </cell>
          <cell r="AK81">
            <v>1942</v>
          </cell>
          <cell r="AL81">
            <v>1942</v>
          </cell>
          <cell r="AM81">
            <v>1942</v>
          </cell>
          <cell r="AN81">
            <v>1942</v>
          </cell>
          <cell r="AO81">
            <v>1942</v>
          </cell>
          <cell r="AP81">
            <v>1942</v>
          </cell>
          <cell r="AQ81">
            <v>1942</v>
          </cell>
          <cell r="AR81">
            <v>1942</v>
          </cell>
          <cell r="AS81">
            <v>1942</v>
          </cell>
          <cell r="AT81">
            <v>1942</v>
          </cell>
          <cell r="AU81">
            <v>1942</v>
          </cell>
          <cell r="AV81">
            <v>1942</v>
          </cell>
          <cell r="AW81">
            <v>1942</v>
          </cell>
          <cell r="AX81">
            <v>1942</v>
          </cell>
          <cell r="AY81">
            <v>1942</v>
          </cell>
          <cell r="AZ81">
            <v>1942</v>
          </cell>
          <cell r="BA81">
            <v>1942</v>
          </cell>
          <cell r="BB81">
            <v>1942</v>
          </cell>
          <cell r="BC81">
            <v>1942</v>
          </cell>
          <cell r="BD81">
            <v>1942</v>
          </cell>
        </row>
        <row r="82">
          <cell r="X82">
            <v>1940</v>
          </cell>
          <cell r="Y82">
            <v>1941</v>
          </cell>
          <cell r="Z82">
            <v>1941</v>
          </cell>
          <cell r="AA82">
            <v>1941</v>
          </cell>
          <cell r="AB82">
            <v>1941</v>
          </cell>
          <cell r="AC82">
            <v>1941</v>
          </cell>
          <cell r="AD82">
            <v>1941</v>
          </cell>
          <cell r="AE82">
            <v>1941</v>
          </cell>
          <cell r="AF82">
            <v>1941</v>
          </cell>
          <cell r="AG82">
            <v>1941</v>
          </cell>
          <cell r="AH82">
            <v>1941</v>
          </cell>
          <cell r="AI82">
            <v>1941</v>
          </cell>
          <cell r="AJ82">
            <v>1941</v>
          </cell>
          <cell r="AK82">
            <v>1941</v>
          </cell>
          <cell r="AL82">
            <v>1941</v>
          </cell>
          <cell r="AM82">
            <v>1941</v>
          </cell>
          <cell r="AN82">
            <v>1941</v>
          </cell>
          <cell r="AO82">
            <v>1941</v>
          </cell>
          <cell r="AP82">
            <v>1941</v>
          </cell>
          <cell r="AQ82">
            <v>1941</v>
          </cell>
          <cell r="AR82">
            <v>1941</v>
          </cell>
          <cell r="AS82">
            <v>1941</v>
          </cell>
          <cell r="AT82">
            <v>1941</v>
          </cell>
          <cell r="AU82">
            <v>1941</v>
          </cell>
          <cell r="AV82">
            <v>1941</v>
          </cell>
          <cell r="AW82">
            <v>1941</v>
          </cell>
          <cell r="AX82">
            <v>1941</v>
          </cell>
          <cell r="AY82">
            <v>1941</v>
          </cell>
          <cell r="AZ82">
            <v>1941</v>
          </cell>
          <cell r="BA82">
            <v>1941</v>
          </cell>
          <cell r="BB82">
            <v>1941</v>
          </cell>
          <cell r="BC82">
            <v>1941</v>
          </cell>
          <cell r="BD82">
            <v>1941</v>
          </cell>
        </row>
        <row r="83">
          <cell r="X83">
            <v>1939</v>
          </cell>
          <cell r="Y83">
            <v>1940</v>
          </cell>
          <cell r="Z83">
            <v>1940</v>
          </cell>
          <cell r="AA83">
            <v>1940</v>
          </cell>
          <cell r="AB83">
            <v>1940</v>
          </cell>
          <cell r="AC83">
            <v>1940</v>
          </cell>
          <cell r="AD83">
            <v>1940</v>
          </cell>
          <cell r="AE83">
            <v>1940</v>
          </cell>
          <cell r="AF83">
            <v>1940</v>
          </cell>
          <cell r="AG83">
            <v>1940</v>
          </cell>
          <cell r="AH83">
            <v>1940</v>
          </cell>
          <cell r="AI83">
            <v>1940</v>
          </cell>
          <cell r="AJ83">
            <v>1940</v>
          </cell>
          <cell r="AK83">
            <v>1940</v>
          </cell>
          <cell r="AL83">
            <v>1940</v>
          </cell>
          <cell r="AM83">
            <v>1940</v>
          </cell>
          <cell r="AN83">
            <v>1940</v>
          </cell>
          <cell r="AO83">
            <v>1940</v>
          </cell>
          <cell r="AP83">
            <v>1940</v>
          </cell>
          <cell r="AQ83">
            <v>1940</v>
          </cell>
          <cell r="AR83">
            <v>1940</v>
          </cell>
          <cell r="AS83">
            <v>1940</v>
          </cell>
          <cell r="AT83">
            <v>1940</v>
          </cell>
          <cell r="AU83">
            <v>1940</v>
          </cell>
          <cell r="AV83">
            <v>1940</v>
          </cell>
          <cell r="AW83">
            <v>1940</v>
          </cell>
          <cell r="AX83">
            <v>1940</v>
          </cell>
          <cell r="AY83">
            <v>1940</v>
          </cell>
          <cell r="AZ83">
            <v>1940</v>
          </cell>
          <cell r="BA83">
            <v>1940</v>
          </cell>
          <cell r="BB83">
            <v>1940</v>
          </cell>
          <cell r="BC83">
            <v>1940</v>
          </cell>
          <cell r="BD83">
            <v>1940</v>
          </cell>
        </row>
        <row r="84">
          <cell r="X84">
            <v>1938</v>
          </cell>
          <cell r="Y84">
            <v>1939</v>
          </cell>
          <cell r="Z84">
            <v>1939</v>
          </cell>
          <cell r="AA84">
            <v>1939</v>
          </cell>
          <cell r="AB84">
            <v>1939</v>
          </cell>
          <cell r="AC84">
            <v>1939</v>
          </cell>
          <cell r="AD84">
            <v>1939</v>
          </cell>
          <cell r="AE84">
            <v>1939</v>
          </cell>
          <cell r="AF84">
            <v>1939</v>
          </cell>
          <cell r="AG84">
            <v>1939</v>
          </cell>
          <cell r="AH84">
            <v>1939</v>
          </cell>
          <cell r="AI84">
            <v>1939</v>
          </cell>
          <cell r="AJ84">
            <v>1939</v>
          </cell>
          <cell r="AK84">
            <v>1939</v>
          </cell>
          <cell r="AL84">
            <v>1939</v>
          </cell>
          <cell r="AM84">
            <v>1939</v>
          </cell>
          <cell r="AN84">
            <v>1939</v>
          </cell>
          <cell r="AO84">
            <v>1939</v>
          </cell>
          <cell r="AP84">
            <v>1939</v>
          </cell>
          <cell r="AQ84">
            <v>1939</v>
          </cell>
          <cell r="AR84">
            <v>1939</v>
          </cell>
          <cell r="AS84">
            <v>1939</v>
          </cell>
          <cell r="AT84">
            <v>1939</v>
          </cell>
          <cell r="AU84">
            <v>1939</v>
          </cell>
          <cell r="AV84">
            <v>1939</v>
          </cell>
          <cell r="AW84">
            <v>1939</v>
          </cell>
          <cell r="AX84">
            <v>1939</v>
          </cell>
          <cell r="AY84">
            <v>1939</v>
          </cell>
          <cell r="AZ84">
            <v>1939</v>
          </cell>
          <cell r="BA84">
            <v>1939</v>
          </cell>
          <cell r="BB84">
            <v>1939</v>
          </cell>
          <cell r="BC84">
            <v>1939</v>
          </cell>
          <cell r="BD84">
            <v>1939</v>
          </cell>
        </row>
        <row r="85">
          <cell r="X85">
            <v>1937</v>
          </cell>
          <cell r="Y85">
            <v>1938</v>
          </cell>
          <cell r="Z85">
            <v>1938</v>
          </cell>
          <cell r="AA85">
            <v>1938</v>
          </cell>
          <cell r="AB85">
            <v>1938</v>
          </cell>
          <cell r="AC85">
            <v>1938</v>
          </cell>
          <cell r="AD85">
            <v>1938</v>
          </cell>
          <cell r="AE85">
            <v>1938</v>
          </cell>
          <cell r="AF85">
            <v>1938</v>
          </cell>
          <cell r="AG85">
            <v>1938</v>
          </cell>
          <cell r="AH85">
            <v>1938</v>
          </cell>
          <cell r="AI85">
            <v>1938</v>
          </cell>
          <cell r="AJ85">
            <v>1938</v>
          </cell>
          <cell r="AK85">
            <v>1938</v>
          </cell>
          <cell r="AL85">
            <v>1938</v>
          </cell>
          <cell r="AM85">
            <v>1938</v>
          </cell>
          <cell r="AN85">
            <v>1938</v>
          </cell>
          <cell r="AO85">
            <v>1938</v>
          </cell>
          <cell r="AP85">
            <v>1938</v>
          </cell>
          <cell r="AQ85">
            <v>1938</v>
          </cell>
          <cell r="AR85">
            <v>1938</v>
          </cell>
          <cell r="AS85">
            <v>1938</v>
          </cell>
          <cell r="AT85">
            <v>1938</v>
          </cell>
          <cell r="AU85">
            <v>1938</v>
          </cell>
          <cell r="AV85">
            <v>1938</v>
          </cell>
          <cell r="AW85">
            <v>1938</v>
          </cell>
          <cell r="AX85">
            <v>1938</v>
          </cell>
          <cell r="AY85">
            <v>1938</v>
          </cell>
          <cell r="AZ85">
            <v>1938</v>
          </cell>
          <cell r="BA85">
            <v>1938</v>
          </cell>
          <cell r="BB85">
            <v>1938</v>
          </cell>
          <cell r="BC85">
            <v>1938</v>
          </cell>
          <cell r="BD85">
            <v>1938</v>
          </cell>
        </row>
        <row r="86">
          <cell r="X86">
            <v>1936</v>
          </cell>
          <cell r="Y86">
            <v>1937</v>
          </cell>
          <cell r="Z86">
            <v>1937</v>
          </cell>
          <cell r="AA86">
            <v>1937</v>
          </cell>
          <cell r="AB86">
            <v>1937</v>
          </cell>
          <cell r="AC86">
            <v>1937</v>
          </cell>
          <cell r="AD86">
            <v>1937</v>
          </cell>
          <cell r="AE86">
            <v>1937</v>
          </cell>
          <cell r="AF86">
            <v>1937</v>
          </cell>
          <cell r="AG86">
            <v>1937</v>
          </cell>
          <cell r="AH86">
            <v>1937</v>
          </cell>
          <cell r="AI86">
            <v>1937</v>
          </cell>
          <cell r="AJ86">
            <v>1937</v>
          </cell>
          <cell r="AK86">
            <v>1937</v>
          </cell>
          <cell r="AL86">
            <v>1937</v>
          </cell>
          <cell r="AM86">
            <v>1937</v>
          </cell>
          <cell r="AN86">
            <v>1937</v>
          </cell>
          <cell r="AO86">
            <v>1937</v>
          </cell>
          <cell r="AP86">
            <v>1937</v>
          </cell>
          <cell r="AQ86">
            <v>1937</v>
          </cell>
          <cell r="AR86">
            <v>1937</v>
          </cell>
          <cell r="AS86">
            <v>1937</v>
          </cell>
          <cell r="AT86">
            <v>1937</v>
          </cell>
          <cell r="AU86">
            <v>1937</v>
          </cell>
          <cell r="AV86">
            <v>1937</v>
          </cell>
          <cell r="AW86">
            <v>1937</v>
          </cell>
          <cell r="AX86">
            <v>1937</v>
          </cell>
          <cell r="AY86">
            <v>1937</v>
          </cell>
          <cell r="AZ86">
            <v>1937</v>
          </cell>
          <cell r="BA86">
            <v>1937</v>
          </cell>
          <cell r="BB86">
            <v>1937</v>
          </cell>
          <cell r="BC86">
            <v>1937</v>
          </cell>
          <cell r="BD86">
            <v>1937</v>
          </cell>
        </row>
        <row r="87">
          <cell r="X87">
            <v>1935</v>
          </cell>
          <cell r="Y87">
            <v>1936</v>
          </cell>
          <cell r="Z87">
            <v>1936</v>
          </cell>
          <cell r="AA87">
            <v>1936</v>
          </cell>
          <cell r="AB87">
            <v>1936</v>
          </cell>
          <cell r="AC87">
            <v>1936</v>
          </cell>
          <cell r="AD87">
            <v>1936</v>
          </cell>
          <cell r="AE87">
            <v>1936</v>
          </cell>
          <cell r="AF87">
            <v>1936</v>
          </cell>
          <cell r="AG87">
            <v>1936</v>
          </cell>
          <cell r="AH87">
            <v>1936</v>
          </cell>
          <cell r="AI87">
            <v>1936</v>
          </cell>
          <cell r="AJ87">
            <v>1936</v>
          </cell>
          <cell r="AK87">
            <v>1936</v>
          </cell>
          <cell r="AL87">
            <v>1936</v>
          </cell>
          <cell r="AM87">
            <v>1936</v>
          </cell>
          <cell r="AN87">
            <v>1936</v>
          </cell>
          <cell r="AO87">
            <v>1936</v>
          </cell>
          <cell r="AP87">
            <v>1936</v>
          </cell>
          <cell r="AQ87">
            <v>1936</v>
          </cell>
          <cell r="AR87">
            <v>1936</v>
          </cell>
          <cell r="AS87">
            <v>1936</v>
          </cell>
          <cell r="AT87">
            <v>1936</v>
          </cell>
          <cell r="AU87">
            <v>1936</v>
          </cell>
          <cell r="AV87">
            <v>1936</v>
          </cell>
          <cell r="AW87">
            <v>1936</v>
          </cell>
          <cell r="AX87">
            <v>1936</v>
          </cell>
          <cell r="AY87">
            <v>1936</v>
          </cell>
          <cell r="AZ87">
            <v>1936</v>
          </cell>
          <cell r="BA87">
            <v>1936</v>
          </cell>
          <cell r="BB87">
            <v>1936</v>
          </cell>
          <cell r="BC87">
            <v>1936</v>
          </cell>
          <cell r="BD87">
            <v>1936</v>
          </cell>
        </row>
        <row r="88">
          <cell r="X88">
            <v>1934</v>
          </cell>
          <cell r="Y88">
            <v>1935</v>
          </cell>
          <cell r="Z88">
            <v>1935</v>
          </cell>
          <cell r="AA88">
            <v>1935</v>
          </cell>
          <cell r="AB88">
            <v>1935</v>
          </cell>
          <cell r="AC88">
            <v>1935</v>
          </cell>
          <cell r="AD88">
            <v>1935</v>
          </cell>
          <cell r="AE88">
            <v>1935</v>
          </cell>
          <cell r="AF88">
            <v>1935</v>
          </cell>
          <cell r="AG88">
            <v>1935</v>
          </cell>
          <cell r="AH88">
            <v>1935</v>
          </cell>
          <cell r="AI88">
            <v>1935</v>
          </cell>
          <cell r="AJ88">
            <v>1935</v>
          </cell>
          <cell r="AK88">
            <v>1935</v>
          </cell>
          <cell r="AL88">
            <v>1935</v>
          </cell>
          <cell r="AM88">
            <v>1935</v>
          </cell>
          <cell r="AN88">
            <v>1935</v>
          </cell>
          <cell r="AO88">
            <v>1935</v>
          </cell>
          <cell r="AP88">
            <v>1935</v>
          </cell>
          <cell r="AQ88">
            <v>1935</v>
          </cell>
          <cell r="AR88">
            <v>1935</v>
          </cell>
          <cell r="AS88">
            <v>1935</v>
          </cell>
          <cell r="AT88">
            <v>1935</v>
          </cell>
          <cell r="AU88">
            <v>1935</v>
          </cell>
          <cell r="AV88">
            <v>1935</v>
          </cell>
          <cell r="AW88">
            <v>1935</v>
          </cell>
          <cell r="AX88">
            <v>1935</v>
          </cell>
          <cell r="AY88">
            <v>1935</v>
          </cell>
          <cell r="AZ88">
            <v>1935</v>
          </cell>
          <cell r="BA88">
            <v>1935</v>
          </cell>
          <cell r="BB88">
            <v>1935</v>
          </cell>
          <cell r="BC88">
            <v>1935</v>
          </cell>
          <cell r="BD88">
            <v>1935</v>
          </cell>
        </row>
        <row r="89">
          <cell r="X89">
            <v>1933</v>
          </cell>
          <cell r="Y89">
            <v>1934</v>
          </cell>
          <cell r="Z89">
            <v>1934</v>
          </cell>
          <cell r="AA89">
            <v>1934</v>
          </cell>
          <cell r="AB89">
            <v>1934</v>
          </cell>
          <cell r="AC89">
            <v>1934</v>
          </cell>
          <cell r="AD89">
            <v>1934</v>
          </cell>
          <cell r="AE89">
            <v>1934</v>
          </cell>
          <cell r="AF89">
            <v>1934</v>
          </cell>
          <cell r="AG89">
            <v>1934</v>
          </cell>
          <cell r="AH89">
            <v>1934</v>
          </cell>
          <cell r="AI89">
            <v>1934</v>
          </cell>
          <cell r="AJ89">
            <v>1934</v>
          </cell>
          <cell r="AK89">
            <v>1934</v>
          </cell>
          <cell r="AL89">
            <v>1934</v>
          </cell>
          <cell r="AM89">
            <v>1934</v>
          </cell>
          <cell r="AN89">
            <v>1934</v>
          </cell>
          <cell r="AO89">
            <v>1934</v>
          </cell>
          <cell r="AP89">
            <v>1934</v>
          </cell>
          <cell r="AQ89">
            <v>1934</v>
          </cell>
          <cell r="AR89">
            <v>1934</v>
          </cell>
          <cell r="AS89">
            <v>1934</v>
          </cell>
          <cell r="AT89">
            <v>1934</v>
          </cell>
          <cell r="AU89">
            <v>1934</v>
          </cell>
          <cell r="AV89">
            <v>1934</v>
          </cell>
          <cell r="AW89">
            <v>1934</v>
          </cell>
          <cell r="AX89">
            <v>1934</v>
          </cell>
          <cell r="AY89">
            <v>1934</v>
          </cell>
          <cell r="AZ89">
            <v>1934</v>
          </cell>
          <cell r="BA89">
            <v>1934</v>
          </cell>
          <cell r="BB89">
            <v>1934</v>
          </cell>
          <cell r="BC89">
            <v>1934</v>
          </cell>
          <cell r="BD89">
            <v>1934</v>
          </cell>
        </row>
        <row r="90">
          <cell r="X90">
            <v>1932</v>
          </cell>
          <cell r="Y90">
            <v>1933</v>
          </cell>
          <cell r="Z90">
            <v>1933</v>
          </cell>
          <cell r="AA90">
            <v>1933</v>
          </cell>
          <cell r="AB90">
            <v>1933</v>
          </cell>
          <cell r="AC90">
            <v>1933</v>
          </cell>
          <cell r="AD90">
            <v>1933</v>
          </cell>
          <cell r="AE90">
            <v>1933</v>
          </cell>
          <cell r="AF90">
            <v>1933</v>
          </cell>
          <cell r="AG90">
            <v>1933</v>
          </cell>
          <cell r="AH90">
            <v>1933</v>
          </cell>
          <cell r="AI90">
            <v>1933</v>
          </cell>
          <cell r="AJ90">
            <v>1933</v>
          </cell>
          <cell r="AK90">
            <v>1933</v>
          </cell>
          <cell r="AL90">
            <v>1933</v>
          </cell>
          <cell r="AM90">
            <v>1933</v>
          </cell>
          <cell r="AN90">
            <v>1933</v>
          </cell>
          <cell r="AO90">
            <v>1933</v>
          </cell>
          <cell r="AP90">
            <v>1933</v>
          </cell>
          <cell r="AQ90">
            <v>1933</v>
          </cell>
          <cell r="AR90">
            <v>1933</v>
          </cell>
          <cell r="AS90">
            <v>1933</v>
          </cell>
          <cell r="AT90">
            <v>1933</v>
          </cell>
          <cell r="AU90">
            <v>1933</v>
          </cell>
          <cell r="AV90">
            <v>1933</v>
          </cell>
          <cell r="AW90">
            <v>1933</v>
          </cell>
          <cell r="AX90">
            <v>1933</v>
          </cell>
          <cell r="AY90">
            <v>1933</v>
          </cell>
          <cell r="AZ90">
            <v>1933</v>
          </cell>
          <cell r="BA90">
            <v>1933</v>
          </cell>
          <cell r="BB90">
            <v>1933</v>
          </cell>
          <cell r="BC90">
            <v>1933</v>
          </cell>
          <cell r="BD90">
            <v>1933</v>
          </cell>
        </row>
        <row r="91">
          <cell r="X91">
            <v>1931</v>
          </cell>
          <cell r="Y91">
            <v>1932</v>
          </cell>
          <cell r="Z91">
            <v>1932</v>
          </cell>
          <cell r="AA91">
            <v>1932</v>
          </cell>
          <cell r="AB91">
            <v>1932</v>
          </cell>
          <cell r="AC91">
            <v>1932</v>
          </cell>
          <cell r="AD91">
            <v>1932</v>
          </cell>
          <cell r="AE91">
            <v>1932</v>
          </cell>
          <cell r="AF91">
            <v>1932</v>
          </cell>
          <cell r="AG91">
            <v>1932</v>
          </cell>
          <cell r="AH91">
            <v>1932</v>
          </cell>
          <cell r="AI91">
            <v>1932</v>
          </cell>
          <cell r="AJ91">
            <v>1932</v>
          </cell>
          <cell r="AK91">
            <v>1932</v>
          </cell>
          <cell r="AL91">
            <v>1932</v>
          </cell>
          <cell r="AM91">
            <v>1932</v>
          </cell>
          <cell r="AN91">
            <v>1932</v>
          </cell>
          <cell r="AO91">
            <v>1932</v>
          </cell>
          <cell r="AP91">
            <v>1932</v>
          </cell>
          <cell r="AQ91">
            <v>1932</v>
          </cell>
          <cell r="AR91">
            <v>1932</v>
          </cell>
          <cell r="AS91">
            <v>1932</v>
          </cell>
          <cell r="AT91">
            <v>1932</v>
          </cell>
          <cell r="AU91">
            <v>1932</v>
          </cell>
          <cell r="AV91">
            <v>1932</v>
          </cell>
          <cell r="AW91">
            <v>1932</v>
          </cell>
          <cell r="AX91">
            <v>1932</v>
          </cell>
          <cell r="AY91">
            <v>1932</v>
          </cell>
          <cell r="AZ91">
            <v>1932</v>
          </cell>
          <cell r="BA91">
            <v>1932</v>
          </cell>
          <cell r="BB91">
            <v>1932</v>
          </cell>
          <cell r="BC91">
            <v>1932</v>
          </cell>
          <cell r="BD91">
            <v>1932</v>
          </cell>
        </row>
        <row r="92">
          <cell r="X92">
            <v>1930</v>
          </cell>
          <cell r="Y92">
            <v>1931</v>
          </cell>
          <cell r="Z92">
            <v>1931</v>
          </cell>
          <cell r="AA92">
            <v>1931</v>
          </cell>
          <cell r="AB92">
            <v>1931</v>
          </cell>
          <cell r="AC92">
            <v>1931</v>
          </cell>
          <cell r="AD92">
            <v>1931</v>
          </cell>
          <cell r="AE92">
            <v>1931</v>
          </cell>
          <cell r="AF92">
            <v>1931</v>
          </cell>
          <cell r="AG92">
            <v>1931</v>
          </cell>
          <cell r="AH92">
            <v>1931</v>
          </cell>
          <cell r="AI92">
            <v>1931</v>
          </cell>
          <cell r="AJ92">
            <v>1931</v>
          </cell>
          <cell r="AK92">
            <v>1931</v>
          </cell>
          <cell r="AL92">
            <v>1931</v>
          </cell>
          <cell r="AM92">
            <v>1931</v>
          </cell>
          <cell r="AN92">
            <v>1931</v>
          </cell>
          <cell r="AO92">
            <v>1931</v>
          </cell>
          <cell r="AP92">
            <v>1931</v>
          </cell>
          <cell r="AQ92">
            <v>1931</v>
          </cell>
          <cell r="AR92">
            <v>1931</v>
          </cell>
          <cell r="AS92">
            <v>1931</v>
          </cell>
          <cell r="AT92">
            <v>1931</v>
          </cell>
          <cell r="AU92">
            <v>1931</v>
          </cell>
          <cell r="AV92">
            <v>1931</v>
          </cell>
          <cell r="AW92">
            <v>1931</v>
          </cell>
          <cell r="AX92">
            <v>1931</v>
          </cell>
          <cell r="AY92">
            <v>1931</v>
          </cell>
          <cell r="AZ92">
            <v>1931</v>
          </cell>
          <cell r="BA92">
            <v>1931</v>
          </cell>
          <cell r="BB92">
            <v>1931</v>
          </cell>
          <cell r="BC92">
            <v>1931</v>
          </cell>
          <cell r="BD92">
            <v>1931</v>
          </cell>
        </row>
        <row r="93">
          <cell r="X93">
            <v>1929</v>
          </cell>
          <cell r="Y93">
            <v>1930</v>
          </cell>
          <cell r="Z93">
            <v>1930</v>
          </cell>
          <cell r="AA93">
            <v>1930</v>
          </cell>
          <cell r="AB93">
            <v>1930</v>
          </cell>
          <cell r="AC93">
            <v>1930</v>
          </cell>
          <cell r="AD93">
            <v>1930</v>
          </cell>
          <cell r="AE93">
            <v>1930</v>
          </cell>
          <cell r="AF93">
            <v>1930</v>
          </cell>
          <cell r="AG93">
            <v>1930</v>
          </cell>
          <cell r="AH93">
            <v>1930</v>
          </cell>
          <cell r="AI93">
            <v>1930</v>
          </cell>
          <cell r="AJ93">
            <v>1930</v>
          </cell>
          <cell r="AK93">
            <v>1930</v>
          </cell>
          <cell r="AL93">
            <v>1930</v>
          </cell>
          <cell r="AM93">
            <v>1930</v>
          </cell>
          <cell r="AN93">
            <v>1930</v>
          </cell>
          <cell r="AO93">
            <v>1930</v>
          </cell>
          <cell r="AP93">
            <v>1930</v>
          </cell>
          <cell r="AQ93">
            <v>1930</v>
          </cell>
          <cell r="AR93">
            <v>1930</v>
          </cell>
          <cell r="AS93">
            <v>1930</v>
          </cell>
          <cell r="AT93">
            <v>1930</v>
          </cell>
          <cell r="AU93">
            <v>1930</v>
          </cell>
          <cell r="AV93">
            <v>1930</v>
          </cell>
          <cell r="AW93">
            <v>1930</v>
          </cell>
          <cell r="AX93">
            <v>1930</v>
          </cell>
          <cell r="AY93">
            <v>1930</v>
          </cell>
          <cell r="AZ93">
            <v>1930</v>
          </cell>
          <cell r="BA93">
            <v>1930</v>
          </cell>
          <cell r="BB93">
            <v>1930</v>
          </cell>
          <cell r="BC93">
            <v>1930</v>
          </cell>
          <cell r="BD93">
            <v>1930</v>
          </cell>
        </row>
        <row r="94">
          <cell r="X94">
            <v>1928</v>
          </cell>
          <cell r="Y94">
            <v>1929</v>
          </cell>
          <cell r="Z94">
            <v>1929</v>
          </cell>
          <cell r="AA94">
            <v>1929</v>
          </cell>
          <cell r="AB94">
            <v>1929</v>
          </cell>
          <cell r="AC94">
            <v>1929</v>
          </cell>
          <cell r="AD94">
            <v>1929</v>
          </cell>
          <cell r="AE94">
            <v>1929</v>
          </cell>
          <cell r="AF94">
            <v>1929</v>
          </cell>
          <cell r="AG94">
            <v>1929</v>
          </cell>
          <cell r="AH94">
            <v>1929</v>
          </cell>
          <cell r="AI94">
            <v>1929</v>
          </cell>
          <cell r="AJ94">
            <v>1929</v>
          </cell>
          <cell r="AK94">
            <v>1929</v>
          </cell>
          <cell r="AL94">
            <v>1929</v>
          </cell>
          <cell r="AM94">
            <v>1929</v>
          </cell>
          <cell r="AN94">
            <v>1929</v>
          </cell>
          <cell r="AO94">
            <v>1929</v>
          </cell>
          <cell r="AP94">
            <v>1929</v>
          </cell>
          <cell r="AQ94">
            <v>1929</v>
          </cell>
          <cell r="AR94">
            <v>1929</v>
          </cell>
          <cell r="AS94">
            <v>1929</v>
          </cell>
          <cell r="AT94">
            <v>1929</v>
          </cell>
          <cell r="AU94">
            <v>1929</v>
          </cell>
          <cell r="AV94">
            <v>1929</v>
          </cell>
          <cell r="AW94">
            <v>1929</v>
          </cell>
          <cell r="AX94">
            <v>1929</v>
          </cell>
          <cell r="AY94">
            <v>1929</v>
          </cell>
          <cell r="AZ94">
            <v>1929</v>
          </cell>
          <cell r="BA94">
            <v>1929</v>
          </cell>
          <cell r="BB94">
            <v>1929</v>
          </cell>
          <cell r="BC94">
            <v>1929</v>
          </cell>
          <cell r="BD94">
            <v>1929</v>
          </cell>
        </row>
        <row r="95">
          <cell r="X95">
            <v>1927</v>
          </cell>
          <cell r="Y95">
            <v>1928</v>
          </cell>
          <cell r="Z95">
            <v>1928</v>
          </cell>
          <cell r="AA95">
            <v>1928</v>
          </cell>
          <cell r="AB95">
            <v>1928</v>
          </cell>
          <cell r="AC95">
            <v>1928</v>
          </cell>
          <cell r="AD95">
            <v>1928</v>
          </cell>
          <cell r="AE95">
            <v>1928</v>
          </cell>
          <cell r="AF95">
            <v>1928</v>
          </cell>
          <cell r="AG95">
            <v>1928</v>
          </cell>
          <cell r="AH95">
            <v>1928</v>
          </cell>
          <cell r="AI95">
            <v>1928</v>
          </cell>
          <cell r="AJ95">
            <v>1928</v>
          </cell>
          <cell r="AK95">
            <v>1928</v>
          </cell>
          <cell r="AL95">
            <v>1928</v>
          </cell>
          <cell r="AM95">
            <v>1928</v>
          </cell>
          <cell r="AN95">
            <v>1928</v>
          </cell>
          <cell r="AO95">
            <v>1928</v>
          </cell>
          <cell r="AP95">
            <v>1928</v>
          </cell>
          <cell r="AQ95">
            <v>1928</v>
          </cell>
          <cell r="AR95">
            <v>1928</v>
          </cell>
          <cell r="AS95">
            <v>1928</v>
          </cell>
          <cell r="AT95">
            <v>1928</v>
          </cell>
          <cell r="AU95">
            <v>1928</v>
          </cell>
          <cell r="AV95">
            <v>1928</v>
          </cell>
          <cell r="AW95">
            <v>1928</v>
          </cell>
          <cell r="AX95">
            <v>1928</v>
          </cell>
          <cell r="AY95">
            <v>1928</v>
          </cell>
          <cell r="AZ95">
            <v>1928</v>
          </cell>
          <cell r="BA95">
            <v>1928</v>
          </cell>
          <cell r="BB95">
            <v>1928</v>
          </cell>
          <cell r="BC95">
            <v>1928</v>
          </cell>
          <cell r="BD95">
            <v>1928</v>
          </cell>
        </row>
        <row r="96">
          <cell r="X96">
            <v>1926</v>
          </cell>
          <cell r="Y96">
            <v>1927</v>
          </cell>
          <cell r="Z96">
            <v>1927</v>
          </cell>
          <cell r="AA96">
            <v>1927</v>
          </cell>
          <cell r="AB96">
            <v>1927</v>
          </cell>
          <cell r="AC96">
            <v>1927</v>
          </cell>
          <cell r="AD96">
            <v>1927</v>
          </cell>
          <cell r="AE96">
            <v>1927</v>
          </cell>
          <cell r="AF96">
            <v>1927</v>
          </cell>
          <cell r="AG96">
            <v>1927</v>
          </cell>
          <cell r="AH96">
            <v>1927</v>
          </cell>
          <cell r="AI96">
            <v>1927</v>
          </cell>
          <cell r="AJ96">
            <v>1927</v>
          </cell>
          <cell r="AK96">
            <v>1927</v>
          </cell>
          <cell r="AL96">
            <v>1927</v>
          </cell>
          <cell r="AM96">
            <v>1927</v>
          </cell>
          <cell r="AN96">
            <v>1927</v>
          </cell>
          <cell r="AO96">
            <v>1927</v>
          </cell>
          <cell r="AP96">
            <v>1927</v>
          </cell>
          <cell r="AQ96">
            <v>1927</v>
          </cell>
          <cell r="AR96">
            <v>1927</v>
          </cell>
          <cell r="AS96">
            <v>1927</v>
          </cell>
          <cell r="AT96">
            <v>1927</v>
          </cell>
          <cell r="AU96">
            <v>1927</v>
          </cell>
          <cell r="AV96">
            <v>1927</v>
          </cell>
          <cell r="AW96">
            <v>1927</v>
          </cell>
          <cell r="AX96">
            <v>1927</v>
          </cell>
          <cell r="AY96">
            <v>1927</v>
          </cell>
          <cell r="AZ96">
            <v>1927</v>
          </cell>
          <cell r="BA96">
            <v>1927</v>
          </cell>
          <cell r="BB96">
            <v>1927</v>
          </cell>
          <cell r="BC96">
            <v>1927</v>
          </cell>
          <cell r="BD96">
            <v>1927</v>
          </cell>
        </row>
        <row r="97">
          <cell r="X97">
            <v>1925</v>
          </cell>
          <cell r="Y97">
            <v>1926</v>
          </cell>
          <cell r="Z97">
            <v>1926</v>
          </cell>
          <cell r="AA97">
            <v>1926</v>
          </cell>
          <cell r="AB97">
            <v>1926</v>
          </cell>
          <cell r="AC97">
            <v>1926</v>
          </cell>
          <cell r="AD97">
            <v>1926</v>
          </cell>
          <cell r="AE97">
            <v>1926</v>
          </cell>
          <cell r="AF97">
            <v>1926</v>
          </cell>
          <cell r="AG97">
            <v>1926</v>
          </cell>
          <cell r="AH97">
            <v>1926</v>
          </cell>
          <cell r="AI97">
            <v>1926</v>
          </cell>
          <cell r="AJ97">
            <v>1926</v>
          </cell>
          <cell r="AK97">
            <v>1926</v>
          </cell>
          <cell r="AL97">
            <v>1926</v>
          </cell>
          <cell r="AM97">
            <v>1926</v>
          </cell>
          <cell r="AN97">
            <v>1926</v>
          </cell>
          <cell r="AO97">
            <v>1926</v>
          </cell>
          <cell r="AP97">
            <v>1926</v>
          </cell>
          <cell r="AQ97">
            <v>1926</v>
          </cell>
          <cell r="AR97">
            <v>1926</v>
          </cell>
          <cell r="AS97">
            <v>1926</v>
          </cell>
          <cell r="AT97">
            <v>1926</v>
          </cell>
          <cell r="AU97">
            <v>1926</v>
          </cell>
          <cell r="AV97">
            <v>1926</v>
          </cell>
          <cell r="AW97">
            <v>1926</v>
          </cell>
          <cell r="AX97">
            <v>1926</v>
          </cell>
          <cell r="AY97">
            <v>1926</v>
          </cell>
          <cell r="AZ97">
            <v>1926</v>
          </cell>
          <cell r="BA97">
            <v>1926</v>
          </cell>
          <cell r="BB97">
            <v>1926</v>
          </cell>
          <cell r="BC97">
            <v>1926</v>
          </cell>
          <cell r="BD97">
            <v>1926</v>
          </cell>
        </row>
        <row r="98">
          <cell r="X98">
            <v>0</v>
          </cell>
          <cell r="Y98">
            <v>1925</v>
          </cell>
          <cell r="Z98">
            <v>1925</v>
          </cell>
          <cell r="AA98">
            <v>1925</v>
          </cell>
          <cell r="AB98">
            <v>1925</v>
          </cell>
          <cell r="AC98">
            <v>1925</v>
          </cell>
          <cell r="AD98">
            <v>1925</v>
          </cell>
          <cell r="AE98">
            <v>1925</v>
          </cell>
          <cell r="AF98">
            <v>1925</v>
          </cell>
          <cell r="AG98">
            <v>1925</v>
          </cell>
          <cell r="AH98">
            <v>1925</v>
          </cell>
          <cell r="AI98">
            <v>1925</v>
          </cell>
          <cell r="AJ98">
            <v>1925</v>
          </cell>
          <cell r="AK98">
            <v>1925</v>
          </cell>
          <cell r="AL98">
            <v>1925</v>
          </cell>
          <cell r="AM98">
            <v>1925</v>
          </cell>
          <cell r="AN98">
            <v>1925</v>
          </cell>
          <cell r="AO98">
            <v>1925</v>
          </cell>
          <cell r="AP98">
            <v>1925</v>
          </cell>
          <cell r="AQ98">
            <v>1925</v>
          </cell>
          <cell r="AR98">
            <v>1925</v>
          </cell>
          <cell r="AS98">
            <v>1925</v>
          </cell>
          <cell r="AT98">
            <v>1925</v>
          </cell>
          <cell r="AU98">
            <v>1925</v>
          </cell>
          <cell r="AV98">
            <v>1925</v>
          </cell>
          <cell r="AW98">
            <v>1925</v>
          </cell>
          <cell r="AX98">
            <v>1925</v>
          </cell>
          <cell r="AY98">
            <v>1925</v>
          </cell>
          <cell r="AZ98">
            <v>1925</v>
          </cell>
          <cell r="BA98">
            <v>1925</v>
          </cell>
          <cell r="BB98">
            <v>1925</v>
          </cell>
          <cell r="BC98">
            <v>1925</v>
          </cell>
          <cell r="BD98">
            <v>1925</v>
          </cell>
        </row>
        <row r="99"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</sheetData>
      <sheetData sheetId="1">
        <row r="2">
          <cell r="A2" t="str">
            <v>&gt;&gt; TWO YEAR HISTORY OF OPERATING STATISTICS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ssuu.com/mercurynz/docs/quarterly_operational_update_q4_fy22?fr=sNTlkOTQxNjE3MzA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5D40-D4A2-4A89-9FD1-B44FDED20FD9}">
  <sheetPr codeName="Sheet3">
    <pageSetUpPr fitToPage="1"/>
  </sheetPr>
  <dimension ref="A1:AD111"/>
  <sheetViews>
    <sheetView showGridLines="0" topLeftCell="A4" zoomScaleNormal="100" workbookViewId="0">
      <selection activeCell="A37" sqref="A37"/>
    </sheetView>
  </sheetViews>
  <sheetFormatPr defaultColWidth="9.140625" defaultRowHeight="15" x14ac:dyDescent="0.25"/>
  <cols>
    <col min="1" max="1" width="42.42578125" customWidth="1"/>
    <col min="2" max="3" width="10.140625" customWidth="1"/>
    <col min="4" max="4" width="10.140625" style="18" customWidth="1"/>
    <col min="5" max="7" width="10.140625" style="19" customWidth="1"/>
    <col min="8" max="13" width="10.140625" customWidth="1"/>
  </cols>
  <sheetData>
    <row r="1" spans="1:13" s="4" customFormat="1" ht="60" customHeight="1" x14ac:dyDescent="0.2">
      <c r="A1" s="1"/>
      <c r="B1" s="1"/>
      <c r="C1" s="1"/>
      <c r="D1" s="2"/>
      <c r="E1" s="3"/>
      <c r="F1" s="3"/>
      <c r="G1" s="3"/>
      <c r="H1" s="1"/>
      <c r="I1" s="1"/>
      <c r="J1" s="1"/>
      <c r="K1" s="1"/>
      <c r="L1" s="1"/>
      <c r="M1" s="1"/>
    </row>
    <row r="2" spans="1:13" s="8" customFormat="1" ht="45" customHeight="1" thickBot="1" x14ac:dyDescent="0.3">
      <c r="A2" s="5" t="s">
        <v>64</v>
      </c>
      <c r="B2" s="5"/>
      <c r="C2" s="5"/>
      <c r="D2" s="6"/>
      <c r="E2" s="7"/>
      <c r="F2" s="7"/>
      <c r="G2" s="7"/>
    </row>
    <row r="3" spans="1:13" s="4" customFormat="1" ht="31.15" customHeight="1" thickBot="1" x14ac:dyDescent="0.25">
      <c r="A3" s="25" t="s">
        <v>0</v>
      </c>
      <c r="B3" s="175" t="s">
        <v>69</v>
      </c>
      <c r="C3" s="175"/>
      <c r="D3" s="176" t="s">
        <v>47</v>
      </c>
      <c r="E3" s="176"/>
      <c r="F3" s="176" t="s">
        <v>40</v>
      </c>
      <c r="G3" s="176"/>
      <c r="H3" s="177" t="s">
        <v>22</v>
      </c>
      <c r="I3" s="177"/>
      <c r="J3" s="177" t="s">
        <v>23</v>
      </c>
      <c r="K3" s="177"/>
      <c r="L3" s="177" t="s">
        <v>31</v>
      </c>
      <c r="M3" s="177"/>
    </row>
    <row r="4" spans="1:13" s="4" customFormat="1" ht="15" customHeight="1" x14ac:dyDescent="0.2">
      <c r="A4" s="26" t="s">
        <v>65</v>
      </c>
      <c r="B4" s="47"/>
      <c r="C4" s="140"/>
      <c r="D4" s="64"/>
      <c r="E4" s="142"/>
      <c r="F4" s="141"/>
      <c r="G4" s="142"/>
      <c r="H4" s="141"/>
      <c r="I4" s="142"/>
      <c r="J4" s="143"/>
      <c r="K4" s="144"/>
      <c r="L4" s="143"/>
      <c r="M4" s="144"/>
    </row>
    <row r="5" spans="1:13" s="4" customFormat="1" ht="15" customHeight="1" x14ac:dyDescent="0.2">
      <c r="A5" s="10" t="s">
        <v>66</v>
      </c>
      <c r="B5" s="49"/>
      <c r="C5" s="145">
        <v>574</v>
      </c>
      <c r="D5" s="66"/>
      <c r="E5" s="147">
        <v>328.46300000000002</v>
      </c>
      <c r="F5" s="146"/>
      <c r="G5" s="147">
        <v>342.404</v>
      </c>
      <c r="H5" s="146"/>
      <c r="I5" s="147">
        <v>361.07400000000001</v>
      </c>
      <c r="J5" s="148"/>
      <c r="K5" s="149">
        <v>385.89299999999997</v>
      </c>
      <c r="L5" s="148"/>
      <c r="M5" s="149">
        <v>393</v>
      </c>
    </row>
    <row r="6" spans="1:13" s="4" customFormat="1" ht="15" customHeight="1" x14ac:dyDescent="0.2">
      <c r="A6" s="10" t="s">
        <v>56</v>
      </c>
      <c r="B6" s="49"/>
      <c r="C6" s="50">
        <v>96</v>
      </c>
      <c r="D6" s="66"/>
      <c r="E6" s="67">
        <v>46.2</v>
      </c>
      <c r="F6" s="66"/>
      <c r="G6" s="67">
        <v>45.99</v>
      </c>
      <c r="H6" s="66"/>
      <c r="I6" s="67">
        <v>47.143000000000001</v>
      </c>
      <c r="J6" s="9"/>
      <c r="K6" s="11">
        <v>48.21</v>
      </c>
      <c r="L6" s="9"/>
      <c r="M6" s="11">
        <v>46</v>
      </c>
    </row>
    <row r="7" spans="1:13" s="4" customFormat="1" ht="15" customHeight="1" x14ac:dyDescent="0.2">
      <c r="A7" s="10" t="s">
        <v>67</v>
      </c>
      <c r="B7" s="49"/>
      <c r="C7" s="50">
        <v>119</v>
      </c>
      <c r="D7" s="66"/>
      <c r="E7" s="67"/>
      <c r="F7" s="66"/>
      <c r="G7" s="67"/>
      <c r="H7" s="66"/>
      <c r="I7" s="67"/>
      <c r="J7" s="9"/>
      <c r="K7" s="11"/>
      <c r="L7" s="9"/>
      <c r="M7" s="11"/>
    </row>
    <row r="8" spans="1:13" s="4" customFormat="1" ht="15" customHeight="1" x14ac:dyDescent="0.2">
      <c r="A8" s="10" t="s">
        <v>68</v>
      </c>
      <c r="B8" s="49"/>
      <c r="C8" s="50">
        <v>14</v>
      </c>
      <c r="D8" s="66"/>
      <c r="E8" s="67"/>
      <c r="F8" s="66"/>
      <c r="G8" s="67"/>
      <c r="H8" s="66"/>
      <c r="I8" s="67"/>
      <c r="J8" s="9"/>
      <c r="K8" s="11"/>
      <c r="L8" s="9"/>
      <c r="M8" s="11"/>
    </row>
    <row r="9" spans="1:13" s="4" customFormat="1" ht="15" customHeight="1" thickBot="1" x14ac:dyDescent="0.25">
      <c r="A9" s="29" t="s">
        <v>57</v>
      </c>
      <c r="B9" s="49"/>
      <c r="C9" s="50">
        <v>179</v>
      </c>
      <c r="D9" s="66"/>
      <c r="E9" s="67">
        <v>46.2</v>
      </c>
      <c r="F9" s="66"/>
      <c r="G9" s="67">
        <v>45.99</v>
      </c>
      <c r="H9" s="66"/>
      <c r="I9" s="67">
        <v>47.143000000000001</v>
      </c>
      <c r="J9" s="9"/>
      <c r="K9" s="11">
        <v>48.21</v>
      </c>
      <c r="L9" s="9"/>
      <c r="M9" s="11">
        <v>46</v>
      </c>
    </row>
    <row r="10" spans="1:13" s="4" customFormat="1" ht="25.9" customHeight="1" thickBot="1" x14ac:dyDescent="0.25">
      <c r="A10" s="33"/>
      <c r="B10" s="51" t="s">
        <v>3</v>
      </c>
      <c r="C10" s="52" t="s">
        <v>35</v>
      </c>
      <c r="D10" s="68" t="s">
        <v>3</v>
      </c>
      <c r="E10" s="69" t="s">
        <v>35</v>
      </c>
      <c r="F10" s="68" t="s">
        <v>3</v>
      </c>
      <c r="G10" s="69" t="s">
        <v>35</v>
      </c>
      <c r="H10" s="68" t="s">
        <v>3</v>
      </c>
      <c r="I10" s="69" t="s">
        <v>35</v>
      </c>
      <c r="J10" s="34" t="s">
        <v>3</v>
      </c>
      <c r="K10" s="35" t="s">
        <v>35</v>
      </c>
      <c r="L10" s="34" t="s">
        <v>3</v>
      </c>
      <c r="M10" s="35" t="s">
        <v>35</v>
      </c>
    </row>
    <row r="11" spans="1:13" s="4" customFormat="1" ht="16.5" customHeight="1" x14ac:dyDescent="0.2">
      <c r="A11" s="30" t="s">
        <v>4</v>
      </c>
      <c r="B11" s="53"/>
      <c r="C11" s="54">
        <v>2866</v>
      </c>
      <c r="D11" s="70"/>
      <c r="E11" s="71">
        <v>2076</v>
      </c>
      <c r="F11" s="70"/>
      <c r="G11" s="71">
        <v>2100</v>
      </c>
      <c r="H11" s="70"/>
      <c r="I11" s="71">
        <v>2110</v>
      </c>
      <c r="J11" s="31"/>
      <c r="K11" s="71">
        <v>2199</v>
      </c>
      <c r="L11" s="31"/>
      <c r="M11" s="71">
        <v>2251</v>
      </c>
    </row>
    <row r="12" spans="1:13" s="4" customFormat="1" ht="15" customHeight="1" x14ac:dyDescent="0.2">
      <c r="A12" s="10" t="s">
        <v>5</v>
      </c>
      <c r="B12" s="55"/>
      <c r="C12" s="50">
        <v>1932</v>
      </c>
      <c r="D12" s="72">
        <v>132.83575200000001</v>
      </c>
      <c r="E12" s="67">
        <v>1301</v>
      </c>
      <c r="F12" s="72">
        <v>125.76</v>
      </c>
      <c r="G12" s="67">
        <v>1257</v>
      </c>
      <c r="H12" s="72">
        <v>119.868796</v>
      </c>
      <c r="I12" s="67">
        <v>1240</v>
      </c>
      <c r="J12" s="12">
        <v>118.57</v>
      </c>
      <c r="K12" s="11">
        <v>1252</v>
      </c>
      <c r="L12" s="12">
        <v>117.04</v>
      </c>
      <c r="M12" s="11">
        <v>1277</v>
      </c>
    </row>
    <row r="13" spans="1:13" s="4" customFormat="1" ht="15" customHeight="1" x14ac:dyDescent="0.2">
      <c r="A13" s="36" t="s">
        <v>6</v>
      </c>
      <c r="B13" s="56">
        <v>154.04</v>
      </c>
      <c r="C13" s="57">
        <v>1325</v>
      </c>
      <c r="D13" s="73">
        <v>140.33138299999999</v>
      </c>
      <c r="E13" s="74">
        <v>789</v>
      </c>
      <c r="F13" s="73">
        <v>137.30000000000001</v>
      </c>
      <c r="G13" s="74">
        <v>832</v>
      </c>
      <c r="H13" s="73">
        <v>128.80000000000001</v>
      </c>
      <c r="I13" s="74">
        <v>892</v>
      </c>
      <c r="J13" s="37">
        <v>127.04203</v>
      </c>
      <c r="K13" s="38">
        <v>955</v>
      </c>
      <c r="L13" s="37">
        <v>123.53</v>
      </c>
      <c r="M13" s="38">
        <v>975</v>
      </c>
    </row>
    <row r="14" spans="1:13" s="4" customFormat="1" ht="15" customHeight="1" x14ac:dyDescent="0.2">
      <c r="A14" s="10" t="s">
        <v>7</v>
      </c>
      <c r="B14" s="55">
        <v>130.833259</v>
      </c>
      <c r="C14" s="50">
        <v>607</v>
      </c>
      <c r="D14" s="72">
        <v>118.55</v>
      </c>
      <c r="E14" s="67">
        <v>512</v>
      </c>
      <c r="F14" s="72">
        <v>103.19</v>
      </c>
      <c r="G14" s="67">
        <v>425</v>
      </c>
      <c r="H14" s="72">
        <v>96.880751000000004</v>
      </c>
      <c r="I14" s="67">
        <v>348</v>
      </c>
      <c r="J14" s="12">
        <v>91.350947000000005</v>
      </c>
      <c r="K14" s="11">
        <v>297</v>
      </c>
      <c r="L14" s="12">
        <v>96.06</v>
      </c>
      <c r="M14" s="11">
        <v>302</v>
      </c>
    </row>
    <row r="15" spans="1:13" s="4" customFormat="1" ht="15" customHeight="1" x14ac:dyDescent="0.2">
      <c r="A15" s="154" t="s">
        <v>8</v>
      </c>
      <c r="B15" s="155"/>
      <c r="C15" s="156">
        <v>91</v>
      </c>
      <c r="D15" s="157"/>
      <c r="E15" s="158">
        <v>62</v>
      </c>
      <c r="F15" s="157"/>
      <c r="G15" s="158">
        <v>61</v>
      </c>
      <c r="H15" s="157"/>
      <c r="I15" s="158">
        <v>61</v>
      </c>
      <c r="J15" s="159"/>
      <c r="K15" s="160">
        <v>64</v>
      </c>
      <c r="L15" s="159"/>
      <c r="M15" s="160">
        <v>73</v>
      </c>
    </row>
    <row r="16" spans="1:13" s="4" customFormat="1" ht="15" customHeight="1" x14ac:dyDescent="0.2">
      <c r="A16" s="13" t="s">
        <v>9</v>
      </c>
      <c r="B16" s="53">
        <v>76.968503999999996</v>
      </c>
      <c r="C16" s="54">
        <v>2023</v>
      </c>
      <c r="D16" s="70">
        <v>151.41967299999999</v>
      </c>
      <c r="E16" s="71">
        <v>1363</v>
      </c>
      <c r="F16" s="70">
        <v>141.79</v>
      </c>
      <c r="G16" s="71">
        <v>1318</v>
      </c>
      <c r="H16" s="70">
        <v>129.20066</v>
      </c>
      <c r="I16" s="71">
        <v>1301</v>
      </c>
      <c r="J16" s="31">
        <v>92.777726000000001</v>
      </c>
      <c r="K16" s="32">
        <v>1316</v>
      </c>
      <c r="L16" s="31">
        <v>100.34</v>
      </c>
      <c r="M16" s="32">
        <v>1349</v>
      </c>
    </row>
    <row r="17" spans="1:13" s="4" customFormat="1" ht="15" customHeight="1" x14ac:dyDescent="0.2">
      <c r="A17" s="14" t="s">
        <v>10</v>
      </c>
      <c r="B17" s="55">
        <v>121.856934</v>
      </c>
      <c r="C17" s="50">
        <v>934</v>
      </c>
      <c r="D17" s="72">
        <v>96.976763000000005</v>
      </c>
      <c r="E17" s="67">
        <v>775</v>
      </c>
      <c r="F17" s="72">
        <v>87.52</v>
      </c>
      <c r="G17" s="67">
        <v>843</v>
      </c>
      <c r="H17" s="72">
        <v>82.138748000000007</v>
      </c>
      <c r="I17" s="67">
        <v>870</v>
      </c>
      <c r="J17" s="12">
        <v>76.48</v>
      </c>
      <c r="K17" s="11">
        <v>947</v>
      </c>
      <c r="L17" s="12">
        <v>78.27</v>
      </c>
      <c r="M17" s="11">
        <v>974</v>
      </c>
    </row>
    <row r="18" spans="1:13" s="4" customFormat="1" ht="15" customHeight="1" x14ac:dyDescent="0.2">
      <c r="A18" s="36" t="s">
        <v>11</v>
      </c>
      <c r="B18" s="56">
        <v>105.397812</v>
      </c>
      <c r="C18" s="57">
        <v>304</v>
      </c>
      <c r="D18" s="73">
        <v>89.391017000000005</v>
      </c>
      <c r="E18" s="74">
        <v>293</v>
      </c>
      <c r="F18" s="73">
        <v>87.45</v>
      </c>
      <c r="G18" s="74">
        <v>376</v>
      </c>
      <c r="H18" s="73">
        <v>78.865735999999998</v>
      </c>
      <c r="I18" s="74">
        <v>323</v>
      </c>
      <c r="J18" s="37">
        <v>73.999927999999997</v>
      </c>
      <c r="K18" s="38">
        <v>291</v>
      </c>
      <c r="L18" s="37">
        <v>72.78</v>
      </c>
      <c r="M18" s="38">
        <v>316</v>
      </c>
    </row>
    <row r="19" spans="1:13" s="4" customFormat="1" ht="15" customHeight="1" x14ac:dyDescent="0.2">
      <c r="A19" s="10" t="s">
        <v>12</v>
      </c>
      <c r="B19" s="55">
        <v>129.790896</v>
      </c>
      <c r="C19" s="50">
        <v>630</v>
      </c>
      <c r="D19" s="72">
        <v>100.540277</v>
      </c>
      <c r="E19" s="67">
        <v>482</v>
      </c>
      <c r="F19" s="72">
        <v>87.57</v>
      </c>
      <c r="G19" s="67">
        <v>467</v>
      </c>
      <c r="H19" s="72">
        <v>84.070288000000005</v>
      </c>
      <c r="I19" s="67">
        <v>547</v>
      </c>
      <c r="J19" s="12">
        <v>77.58</v>
      </c>
      <c r="K19" s="11">
        <v>656</v>
      </c>
      <c r="L19" s="12">
        <v>80.900000000000006</v>
      </c>
      <c r="M19" s="11">
        <v>658</v>
      </c>
    </row>
    <row r="20" spans="1:13" s="4" customFormat="1" ht="15" customHeight="1" x14ac:dyDescent="0.2">
      <c r="A20" s="29" t="s">
        <v>13</v>
      </c>
      <c r="B20" s="55">
        <v>69.289250999999993</v>
      </c>
      <c r="C20" s="61"/>
      <c r="D20" s="72">
        <v>143.682783</v>
      </c>
      <c r="E20" s="80"/>
      <c r="F20" s="72">
        <v>130.63</v>
      </c>
      <c r="G20" s="80"/>
      <c r="H20" s="72">
        <v>119.695364</v>
      </c>
      <c r="I20" s="80"/>
      <c r="J20" s="12">
        <v>84.35</v>
      </c>
      <c r="K20" s="15"/>
      <c r="L20" s="12">
        <v>88.13</v>
      </c>
      <c r="M20" s="15"/>
    </row>
    <row r="21" spans="1:13" s="4" customFormat="1" ht="15" customHeight="1" x14ac:dyDescent="0.2">
      <c r="A21" s="14" t="s">
        <v>14</v>
      </c>
      <c r="B21" s="161">
        <v>69.201003999999998</v>
      </c>
      <c r="C21" s="162">
        <v>31</v>
      </c>
      <c r="D21" s="98">
        <v>149.578846</v>
      </c>
      <c r="E21" s="99">
        <v>30</v>
      </c>
      <c r="F21" s="98">
        <v>146.06</v>
      </c>
      <c r="G21" s="99">
        <v>73</v>
      </c>
      <c r="H21" s="98">
        <v>120.77454899999999</v>
      </c>
      <c r="I21" s="99">
        <v>198</v>
      </c>
      <c r="J21" s="100">
        <v>84.244581999999994</v>
      </c>
      <c r="K21" s="101">
        <v>225</v>
      </c>
      <c r="L21" s="100">
        <v>91.62</v>
      </c>
      <c r="M21" s="101">
        <v>244</v>
      </c>
    </row>
    <row r="22" spans="1:13" s="4" customFormat="1" ht="15" customHeight="1" x14ac:dyDescent="0.2">
      <c r="A22" s="125" t="s">
        <v>74</v>
      </c>
      <c r="B22" s="163">
        <v>19.21</v>
      </c>
      <c r="C22" s="164">
        <v>778</v>
      </c>
      <c r="D22" s="126">
        <v>14.32</v>
      </c>
      <c r="E22" s="127">
        <v>395</v>
      </c>
      <c r="F22" s="126"/>
      <c r="G22" s="127"/>
      <c r="H22" s="126"/>
      <c r="I22" s="127"/>
      <c r="J22" s="128"/>
      <c r="K22" s="129"/>
      <c r="L22" s="128"/>
      <c r="M22" s="129"/>
    </row>
    <row r="23" spans="1:13" s="4" customFormat="1" ht="15" customHeight="1" x14ac:dyDescent="0.2">
      <c r="A23" s="125" t="s">
        <v>75</v>
      </c>
      <c r="B23" s="163">
        <v>13.56</v>
      </c>
      <c r="C23" s="164">
        <v>786</v>
      </c>
      <c r="D23" s="126">
        <v>8.3800000000000008</v>
      </c>
      <c r="E23" s="127">
        <v>403</v>
      </c>
      <c r="F23" s="126"/>
      <c r="G23" s="127"/>
      <c r="H23" s="126"/>
      <c r="I23" s="127"/>
      <c r="J23" s="128"/>
      <c r="K23" s="129"/>
      <c r="L23" s="128"/>
      <c r="M23" s="129"/>
    </row>
    <row r="24" spans="1:13" s="4" customFormat="1" ht="15" customHeight="1" x14ac:dyDescent="0.2">
      <c r="A24" s="125" t="s">
        <v>70</v>
      </c>
      <c r="B24" s="163">
        <v>80.5</v>
      </c>
      <c r="C24" s="164"/>
      <c r="D24" s="126"/>
      <c r="E24" s="127"/>
      <c r="F24" s="126"/>
      <c r="G24" s="127"/>
      <c r="H24" s="126"/>
      <c r="I24" s="127"/>
      <c r="J24" s="128"/>
      <c r="K24" s="129"/>
      <c r="L24" s="128"/>
      <c r="M24" s="129"/>
    </row>
    <row r="25" spans="1:13" s="4" customFormat="1" ht="15" customHeight="1" thickBot="1" x14ac:dyDescent="0.25">
      <c r="A25" s="130" t="s">
        <v>71</v>
      </c>
      <c r="B25" s="165">
        <v>56.06</v>
      </c>
      <c r="C25" s="166"/>
      <c r="D25" s="131"/>
      <c r="E25" s="132"/>
      <c r="F25" s="131"/>
      <c r="G25" s="132"/>
      <c r="H25" s="131"/>
      <c r="I25" s="132"/>
      <c r="J25" s="133"/>
      <c r="K25" s="134"/>
      <c r="L25" s="133"/>
      <c r="M25" s="134"/>
    </row>
    <row r="26" spans="1:13" s="4" customFormat="1" ht="16.5" customHeight="1" x14ac:dyDescent="0.2">
      <c r="A26" s="26" t="s">
        <v>72</v>
      </c>
      <c r="B26" s="153"/>
      <c r="C26" s="48"/>
      <c r="D26" s="123"/>
      <c r="E26" s="65"/>
      <c r="F26" s="123"/>
      <c r="G26" s="65"/>
      <c r="H26" s="123"/>
      <c r="I26" s="65"/>
      <c r="J26" s="124"/>
      <c r="K26" s="28"/>
      <c r="L26" s="124"/>
      <c r="M26" s="28"/>
    </row>
    <row r="27" spans="1:13" s="4" customFormat="1" ht="15" customHeight="1" x14ac:dyDescent="0.2">
      <c r="A27" s="43" t="s">
        <v>5</v>
      </c>
      <c r="B27" s="59">
        <v>71.319849000000005</v>
      </c>
      <c r="C27" s="60">
        <v>2543</v>
      </c>
      <c r="D27" s="78">
        <v>142.78</v>
      </c>
      <c r="E27" s="79">
        <v>1793</v>
      </c>
      <c r="F27" s="78">
        <v>137.31</v>
      </c>
      <c r="G27" s="79">
        <v>1731</v>
      </c>
      <c r="H27" s="78">
        <v>123.145105</v>
      </c>
      <c r="I27" s="79">
        <v>1904.354677</v>
      </c>
      <c r="J27" s="44">
        <v>86.05</v>
      </c>
      <c r="K27" s="45">
        <v>2124</v>
      </c>
      <c r="L27" s="44">
        <v>91.05</v>
      </c>
      <c r="M27" s="45">
        <v>2211</v>
      </c>
    </row>
    <row r="28" spans="1:13" s="4" customFormat="1" ht="15" customHeight="1" x14ac:dyDescent="0.2">
      <c r="A28" s="10" t="s">
        <v>16</v>
      </c>
      <c r="B28" s="55">
        <v>77.230518000000004</v>
      </c>
      <c r="C28" s="50">
        <v>1455</v>
      </c>
      <c r="D28" s="72">
        <v>157.18</v>
      </c>
      <c r="E28" s="67">
        <v>953</v>
      </c>
      <c r="F28" s="72">
        <v>144.13999999999999</v>
      </c>
      <c r="G28" s="67">
        <v>1044</v>
      </c>
      <c r="H28" s="72">
        <v>127.004338</v>
      </c>
      <c r="I28" s="67">
        <v>1214.255674</v>
      </c>
      <c r="J28" s="12">
        <v>89.071400999999994</v>
      </c>
      <c r="K28" s="11">
        <v>1445.960122</v>
      </c>
      <c r="L28" s="12">
        <v>93.397298000000006</v>
      </c>
      <c r="M28" s="11">
        <v>1522.327812</v>
      </c>
    </row>
    <row r="29" spans="1:13" s="4" customFormat="1" ht="15" customHeight="1" x14ac:dyDescent="0.2">
      <c r="A29" s="10" t="s">
        <v>17</v>
      </c>
      <c r="B29" s="55">
        <v>64.310897999999995</v>
      </c>
      <c r="C29" s="50">
        <v>688</v>
      </c>
      <c r="D29" s="72">
        <v>120.17</v>
      </c>
      <c r="E29" s="67">
        <v>607</v>
      </c>
      <c r="F29" s="72">
        <v>126.95</v>
      </c>
      <c r="G29" s="67">
        <v>687</v>
      </c>
      <c r="H29" s="72">
        <v>116.35463900000001</v>
      </c>
      <c r="I29" s="67">
        <v>690.09900300000004</v>
      </c>
      <c r="J29" s="12">
        <v>79.586404999999999</v>
      </c>
      <c r="K29" s="11">
        <v>677.925251</v>
      </c>
      <c r="L29" s="12">
        <v>85.826385000000002</v>
      </c>
      <c r="M29" s="11">
        <v>689.11193800000001</v>
      </c>
    </row>
    <row r="30" spans="1:13" s="4" customFormat="1" ht="15" customHeight="1" x14ac:dyDescent="0.2">
      <c r="A30" s="10" t="s">
        <v>50</v>
      </c>
      <c r="B30" s="55">
        <v>49.742465000000003</v>
      </c>
      <c r="C30" s="50">
        <v>117.463838</v>
      </c>
      <c r="D30" s="72">
        <v>77.021415019762784</v>
      </c>
      <c r="E30" s="67">
        <v>13</v>
      </c>
      <c r="F30" s="72"/>
      <c r="G30" s="67"/>
      <c r="H30" s="72"/>
      <c r="I30" s="67"/>
      <c r="J30" s="12"/>
      <c r="K30" s="11"/>
      <c r="L30" s="12"/>
      <c r="M30" s="11"/>
    </row>
    <row r="31" spans="1:13" s="4" customFormat="1" ht="15" customHeight="1" x14ac:dyDescent="0.2">
      <c r="A31" s="10" t="s">
        <v>51</v>
      </c>
      <c r="B31" s="55">
        <v>66.936769999999996</v>
      </c>
      <c r="C31" s="50">
        <v>282.55712299999999</v>
      </c>
      <c r="D31" s="72">
        <v>66</v>
      </c>
      <c r="E31" s="67">
        <v>220</v>
      </c>
      <c r="F31" s="72"/>
      <c r="G31" s="67"/>
      <c r="H31" s="72"/>
      <c r="I31" s="67"/>
      <c r="J31" s="12"/>
      <c r="K31" s="11"/>
      <c r="L31" s="12"/>
      <c r="M31" s="11"/>
    </row>
    <row r="32" spans="1:13" s="16" customFormat="1" ht="15" customHeight="1" x14ac:dyDescent="0.2">
      <c r="A32" s="43" t="s">
        <v>10</v>
      </c>
      <c r="B32" s="59">
        <v>96.801867999999999</v>
      </c>
      <c r="C32" s="60">
        <v>873</v>
      </c>
      <c r="D32" s="78">
        <v>137.11266699999999</v>
      </c>
      <c r="E32" s="79">
        <v>453</v>
      </c>
      <c r="F32" s="78">
        <v>97.48</v>
      </c>
      <c r="G32" s="79">
        <v>433</v>
      </c>
      <c r="H32" s="78">
        <v>81.433839000000006</v>
      </c>
      <c r="I32" s="79">
        <v>298.78814999999997</v>
      </c>
      <c r="J32" s="44">
        <v>75.290000000000006</v>
      </c>
      <c r="K32" s="45">
        <v>284</v>
      </c>
      <c r="L32" s="44">
        <v>75.180000000000007</v>
      </c>
      <c r="M32" s="45">
        <v>268</v>
      </c>
    </row>
    <row r="33" spans="1:30" s="17" customFormat="1" ht="15" customHeight="1" x14ac:dyDescent="0.2">
      <c r="A33" s="10" t="s">
        <v>18</v>
      </c>
      <c r="B33" s="55">
        <v>96.801867999999999</v>
      </c>
      <c r="C33" s="50">
        <v>873</v>
      </c>
      <c r="D33" s="72">
        <v>137.11266699999999</v>
      </c>
      <c r="E33" s="67">
        <v>453</v>
      </c>
      <c r="F33" s="72">
        <v>97.48</v>
      </c>
      <c r="G33" s="67">
        <v>433</v>
      </c>
      <c r="H33" s="72">
        <v>81.433839000000006</v>
      </c>
      <c r="I33" s="67">
        <v>298.78814999999997</v>
      </c>
      <c r="J33" s="12">
        <v>75.290000000000006</v>
      </c>
      <c r="K33" s="11">
        <v>284</v>
      </c>
      <c r="L33" s="12">
        <v>75.180000000000007</v>
      </c>
      <c r="M33" s="11">
        <v>268</v>
      </c>
    </row>
    <row r="34" spans="1:30" s="4" customFormat="1" ht="15" customHeight="1" thickBot="1" x14ac:dyDescent="0.25">
      <c r="A34" s="10" t="s">
        <v>13</v>
      </c>
      <c r="B34" s="55">
        <v>69.576663999999994</v>
      </c>
      <c r="C34" s="61"/>
      <c r="D34" s="72">
        <v>143.44002800000001</v>
      </c>
      <c r="E34" s="80"/>
      <c r="F34" s="72">
        <v>127.85</v>
      </c>
      <c r="G34" s="80"/>
      <c r="H34" s="72">
        <v>116.36495499999999</v>
      </c>
      <c r="I34" s="80"/>
      <c r="J34" s="12">
        <v>79.650000000000006</v>
      </c>
      <c r="K34" s="15"/>
      <c r="L34" s="12">
        <v>93.08</v>
      </c>
      <c r="M34" s="15"/>
    </row>
    <row r="35" spans="1:30" s="4" customFormat="1" ht="18.75" customHeight="1" thickBot="1" x14ac:dyDescent="0.25">
      <c r="A35" s="33" t="s">
        <v>52</v>
      </c>
      <c r="B35" s="62"/>
      <c r="C35" s="84">
        <v>176</v>
      </c>
      <c r="D35" s="89"/>
      <c r="E35" s="150">
        <f>E27+E32-E31-E16-E17</f>
        <v>-112</v>
      </c>
      <c r="F35" s="46"/>
      <c r="G35" s="85">
        <f>G27+G32-G31-G16-G17</f>
        <v>3</v>
      </c>
      <c r="H35" s="46"/>
      <c r="I35" s="85">
        <f>I27+I32-I31-I16-I17</f>
        <v>32.142827000000125</v>
      </c>
      <c r="J35" s="46"/>
      <c r="K35" s="85">
        <f>K27+K32-K31-K16-K17</f>
        <v>145</v>
      </c>
      <c r="L35" s="46"/>
      <c r="M35" s="85">
        <f>M27+M32-M31-M16-M17</f>
        <v>156</v>
      </c>
    </row>
    <row r="36" spans="1:30" s="4" customFormat="1" ht="22.7" customHeight="1" x14ac:dyDescent="0.25">
      <c r="A36"/>
      <c r="B36"/>
      <c r="C36"/>
      <c r="D36" s="18"/>
      <c r="E36" s="19"/>
      <c r="F36" s="19"/>
      <c r="G36" s="19"/>
    </row>
    <row r="37" spans="1:30" s="4" customFormat="1" ht="17.45" customHeight="1" x14ac:dyDescent="0.25">
      <c r="A37" s="167" t="s">
        <v>73</v>
      </c>
      <c r="B37"/>
      <c r="C37"/>
      <c r="D37" s="18"/>
      <c r="E37" s="19"/>
      <c r="F37" s="19"/>
      <c r="G37" s="19"/>
    </row>
    <row r="39" spans="1:30" s="4" customFormat="1" ht="31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s="4" customFormat="1" ht="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s="4" customFormat="1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 s="4" customFormat="1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s="4" customFormat="1" ht="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s="4" customFormat="1" ht="25.9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s="4" customFormat="1" ht="16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s="4" customFormat="1" ht="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s="4" customFormat="1" ht="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s="4" customFormat="1" ht="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s="4" customFormat="1" ht="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s="4" customFormat="1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s="4" customFormat="1" ht="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s="4" customFormat="1" ht="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s="4" customFormat="1" ht="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s="4" customFormat="1" ht="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s="4" customFormat="1" ht="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s="4" customFormat="1" ht="16.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s="4" customFormat="1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s="4" customFormat="1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s="4" customFormat="1" ht="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s="16" customFormat="1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s="17" customFormat="1" ht="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s="4" customFormat="1" ht="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s="4" customFormat="1" ht="18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6.149999999999999" customHeight="1" x14ac:dyDescent="0.25"/>
    <row r="66" ht="36" customHeight="1" x14ac:dyDescent="0.25"/>
    <row r="67" ht="28.15" customHeight="1" x14ac:dyDescent="0.25"/>
    <row r="68" ht="16.149999999999999" customHeight="1" x14ac:dyDescent="0.25"/>
    <row r="69" ht="16.149999999999999" customHeight="1" x14ac:dyDescent="0.25"/>
    <row r="70" ht="16.149999999999999" customHeight="1" x14ac:dyDescent="0.25"/>
    <row r="71" ht="16.149999999999999" customHeight="1" x14ac:dyDescent="0.25"/>
    <row r="72" ht="16.149999999999999" customHeight="1" x14ac:dyDescent="0.25"/>
    <row r="73" ht="16.149999999999999" customHeight="1" x14ac:dyDescent="0.25"/>
    <row r="74" ht="16.149999999999999" customHeight="1" x14ac:dyDescent="0.25"/>
    <row r="75" ht="16.149999999999999" customHeight="1" x14ac:dyDescent="0.25"/>
    <row r="76" ht="16.149999999999999" customHeight="1" x14ac:dyDescent="0.25"/>
    <row r="77" ht="16.149999999999999" customHeight="1" x14ac:dyDescent="0.25"/>
    <row r="78" ht="25.15" customHeight="1" x14ac:dyDescent="0.25"/>
    <row r="79" ht="16.149999999999999" customHeight="1" x14ac:dyDescent="0.25"/>
    <row r="80" ht="16.149999999999999" customHeight="1" x14ac:dyDescent="0.25"/>
    <row r="81" ht="16.149999999999999" customHeight="1" x14ac:dyDescent="0.25"/>
    <row r="82" ht="16.149999999999999" customHeight="1" x14ac:dyDescent="0.25"/>
    <row r="83" ht="25.15" customHeight="1" x14ac:dyDescent="0.25"/>
    <row r="84" ht="16.149999999999999" customHeight="1" x14ac:dyDescent="0.25"/>
    <row r="85" ht="16.149999999999999" customHeight="1" x14ac:dyDescent="0.25"/>
    <row r="86" ht="16.149999999999999" customHeight="1" x14ac:dyDescent="0.25"/>
    <row r="87" ht="16.149999999999999" customHeight="1" x14ac:dyDescent="0.25"/>
    <row r="88" ht="16.149999999999999" customHeight="1" x14ac:dyDescent="0.25"/>
    <row r="89" ht="16.149999999999999" customHeight="1" x14ac:dyDescent="0.25"/>
    <row r="90" ht="16.149999999999999" customHeight="1" x14ac:dyDescent="0.25"/>
    <row r="91" ht="16.149999999999999" customHeight="1" x14ac:dyDescent="0.25"/>
    <row r="92" ht="16.149999999999999" customHeight="1" x14ac:dyDescent="0.25"/>
    <row r="93" ht="16.149999999999999" customHeight="1" x14ac:dyDescent="0.25"/>
    <row r="94" ht="16.149999999999999" customHeight="1" x14ac:dyDescent="0.25"/>
    <row r="110" spans="1:7" x14ac:dyDescent="0.25">
      <c r="D110" s="21"/>
      <c r="E110" s="22"/>
      <c r="F110" s="22"/>
      <c r="G110" s="22"/>
    </row>
    <row r="111" spans="1:7" x14ac:dyDescent="0.25">
      <c r="A111" s="23"/>
      <c r="B111" s="23"/>
      <c r="C111" s="23"/>
    </row>
  </sheetData>
  <mergeCells count="6">
    <mergeCell ref="B3:C3"/>
    <mergeCell ref="D3:E3"/>
    <mergeCell ref="H3:I3"/>
    <mergeCell ref="J3:K3"/>
    <mergeCell ref="L3:M3"/>
    <mergeCell ref="F3:G3"/>
  </mergeCells>
  <pageMargins left="0.39370078740157483" right="0.39370078740157483" top="0.59055118110236227" bottom="0.39370078740157483" header="0.31496062992125984" footer="0.31496062992125984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BB15-90FD-4642-8362-2B6CCC362A87}">
  <sheetPr codeName="Sheet4">
    <pageSetUpPr fitToPage="1"/>
  </sheetPr>
  <dimension ref="A1:Y120"/>
  <sheetViews>
    <sheetView showGridLines="0" topLeftCell="A40" zoomScaleNormal="100" workbookViewId="0">
      <selection activeCell="I63" sqref="I63"/>
    </sheetView>
  </sheetViews>
  <sheetFormatPr defaultColWidth="9.140625" defaultRowHeight="15" x14ac:dyDescent="0.25"/>
  <cols>
    <col min="1" max="1" width="42.42578125" customWidth="1"/>
    <col min="2" max="3" width="10" customWidth="1"/>
    <col min="4" max="4" width="10" style="18" customWidth="1"/>
    <col min="5" max="5" width="10.140625" style="19" customWidth="1"/>
    <col min="6" max="11" width="10.140625" customWidth="1"/>
    <col min="12" max="13" width="10.42578125" customWidth="1"/>
  </cols>
  <sheetData>
    <row r="1" spans="1:25" s="4" customFormat="1" ht="60" customHeight="1" x14ac:dyDescent="0.2">
      <c r="A1" s="1"/>
      <c r="B1" s="1"/>
      <c r="C1" s="1"/>
      <c r="D1" s="2"/>
      <c r="E1" s="3"/>
      <c r="F1" s="2"/>
      <c r="G1" s="3"/>
      <c r="H1" s="2"/>
      <c r="I1" s="3"/>
      <c r="J1" s="1"/>
      <c r="K1" s="1"/>
      <c r="L1" s="1"/>
      <c r="M1" s="1"/>
    </row>
    <row r="2" spans="1:25" s="8" customFormat="1" ht="45" customHeight="1" thickBot="1" x14ac:dyDescent="0.3">
      <c r="A2" s="5" t="s">
        <v>64</v>
      </c>
      <c r="B2" s="5"/>
      <c r="C2" s="5"/>
      <c r="D2" s="6"/>
      <c r="E2" s="7"/>
      <c r="F2" s="6"/>
      <c r="G2" s="7"/>
      <c r="H2" s="6"/>
      <c r="I2" s="7"/>
    </row>
    <row r="3" spans="1:25" s="4" customFormat="1" ht="31.15" customHeight="1" thickBot="1" x14ac:dyDescent="0.25">
      <c r="A3" s="25" t="s">
        <v>0</v>
      </c>
      <c r="B3" s="178" t="s">
        <v>76</v>
      </c>
      <c r="C3" s="178"/>
      <c r="D3" s="179" t="s">
        <v>48</v>
      </c>
      <c r="E3" s="179"/>
      <c r="F3" s="180" t="s">
        <v>41</v>
      </c>
      <c r="G3" s="180"/>
      <c r="H3" s="176" t="s">
        <v>1</v>
      </c>
      <c r="I3" s="176"/>
      <c r="J3" s="177" t="s">
        <v>2</v>
      </c>
      <c r="K3" s="177"/>
      <c r="L3" s="177" t="s">
        <v>32</v>
      </c>
      <c r="M3" s="177"/>
    </row>
    <row r="4" spans="1:25" s="4" customFormat="1" ht="15" customHeight="1" x14ac:dyDescent="0.2">
      <c r="A4" s="26" t="s">
        <v>65</v>
      </c>
      <c r="B4" s="47"/>
      <c r="C4" s="48"/>
      <c r="D4" s="64"/>
      <c r="E4" s="65"/>
      <c r="F4" s="27"/>
      <c r="G4" s="28"/>
      <c r="H4" s="64"/>
      <c r="I4" s="65"/>
      <c r="J4" s="27"/>
      <c r="K4" s="28"/>
      <c r="L4" s="27"/>
      <c r="M4" s="28"/>
      <c r="R4" s="63"/>
      <c r="S4" s="63"/>
      <c r="T4" s="63"/>
      <c r="U4" s="63"/>
      <c r="V4" s="63"/>
      <c r="W4" s="63"/>
      <c r="X4" s="63"/>
      <c r="Y4" s="63"/>
    </row>
    <row r="5" spans="1:25" s="4" customFormat="1" ht="15" customHeight="1" x14ac:dyDescent="0.2">
      <c r="A5" s="10" t="s">
        <v>66</v>
      </c>
      <c r="B5" s="49"/>
      <c r="C5" s="50">
        <v>579</v>
      </c>
      <c r="D5" s="66"/>
      <c r="E5" s="67">
        <v>326.947</v>
      </c>
      <c r="F5" s="9"/>
      <c r="G5" s="11">
        <v>336.1</v>
      </c>
      <c r="H5" s="66"/>
      <c r="I5" s="67">
        <v>356.32900000000001</v>
      </c>
      <c r="J5" s="9"/>
      <c r="K5" s="11">
        <v>381.31400000000002</v>
      </c>
      <c r="L5" s="9"/>
      <c r="M5" s="11">
        <v>393</v>
      </c>
      <c r="R5" s="63"/>
      <c r="S5" s="63"/>
      <c r="T5" s="63"/>
      <c r="U5" s="63"/>
      <c r="V5" s="63"/>
      <c r="W5" s="63"/>
      <c r="X5" s="63"/>
      <c r="Y5" s="63"/>
    </row>
    <row r="6" spans="1:25" s="4" customFormat="1" ht="15" customHeight="1" x14ac:dyDescent="0.2">
      <c r="A6" s="10" t="s">
        <v>56</v>
      </c>
      <c r="B6" s="49"/>
      <c r="C6" s="50">
        <v>98</v>
      </c>
      <c r="D6" s="66"/>
      <c r="E6" s="67">
        <v>46.598999999999997</v>
      </c>
      <c r="F6" s="9"/>
      <c r="G6" s="11">
        <v>45.08</v>
      </c>
      <c r="H6" s="66"/>
      <c r="I6" s="67">
        <v>47.267000000000003</v>
      </c>
      <c r="J6" s="9"/>
      <c r="K6" s="11">
        <v>48.045000000000002</v>
      </c>
      <c r="L6" s="9"/>
      <c r="M6" s="11">
        <v>47</v>
      </c>
      <c r="R6" s="63"/>
      <c r="S6" s="63"/>
      <c r="T6" s="63"/>
      <c r="U6" s="63"/>
      <c r="V6" s="63"/>
      <c r="W6" s="63"/>
      <c r="X6" s="63"/>
      <c r="Y6" s="63"/>
    </row>
    <row r="7" spans="1:25" s="4" customFormat="1" ht="15" customHeight="1" x14ac:dyDescent="0.2">
      <c r="A7" s="10" t="s">
        <v>67</v>
      </c>
      <c r="B7" s="49"/>
      <c r="C7" s="50">
        <v>146</v>
      </c>
      <c r="D7" s="66"/>
      <c r="E7" s="67"/>
      <c r="F7" s="9"/>
      <c r="G7" s="11"/>
      <c r="H7" s="66"/>
      <c r="I7" s="67"/>
      <c r="J7" s="9"/>
      <c r="K7" s="11"/>
      <c r="L7" s="9"/>
      <c r="M7" s="11"/>
      <c r="R7" s="63"/>
      <c r="S7" s="63"/>
      <c r="T7" s="63"/>
      <c r="U7" s="63"/>
      <c r="V7" s="63"/>
      <c r="W7" s="63"/>
      <c r="X7" s="63"/>
      <c r="Y7" s="63"/>
    </row>
    <row r="8" spans="1:25" s="4" customFormat="1" ht="15" customHeight="1" x14ac:dyDescent="0.2">
      <c r="A8" s="10" t="s">
        <v>68</v>
      </c>
      <c r="B8" s="49"/>
      <c r="C8" s="50">
        <v>15</v>
      </c>
      <c r="D8" s="66"/>
      <c r="E8" s="67"/>
      <c r="F8" s="9"/>
      <c r="G8" s="11"/>
      <c r="H8" s="66"/>
      <c r="I8" s="67"/>
      <c r="J8" s="9"/>
      <c r="K8" s="11"/>
      <c r="L8" s="9"/>
      <c r="M8" s="11"/>
      <c r="R8" s="63"/>
      <c r="S8" s="63"/>
      <c r="T8" s="63"/>
      <c r="U8" s="63"/>
      <c r="V8" s="63"/>
      <c r="W8" s="63"/>
      <c r="X8" s="63"/>
      <c r="Y8" s="63"/>
    </row>
    <row r="9" spans="1:25" s="4" customFormat="1" ht="15" customHeight="1" thickBot="1" x14ac:dyDescent="0.25">
      <c r="A9" s="29" t="s">
        <v>57</v>
      </c>
      <c r="B9" s="49"/>
      <c r="C9" s="50">
        <v>183</v>
      </c>
      <c r="D9" s="66"/>
      <c r="E9" s="67">
        <v>46.598999999999997</v>
      </c>
      <c r="F9" s="9"/>
      <c r="G9" s="11">
        <v>45.08</v>
      </c>
      <c r="H9" s="66"/>
      <c r="I9" s="67">
        <v>47.267000000000003</v>
      </c>
      <c r="J9" s="9"/>
      <c r="K9" s="11">
        <v>48.045000000000002</v>
      </c>
      <c r="L9" s="9"/>
      <c r="M9" s="11">
        <v>47</v>
      </c>
      <c r="R9" s="63"/>
      <c r="S9" s="63"/>
      <c r="T9" s="63"/>
      <c r="U9" s="63"/>
      <c r="V9" s="63"/>
      <c r="W9" s="63"/>
      <c r="X9" s="63"/>
      <c r="Y9" s="63"/>
    </row>
    <row r="10" spans="1:25" s="4" customFormat="1" ht="25.9" customHeight="1" thickBot="1" x14ac:dyDescent="0.25">
      <c r="A10" s="33"/>
      <c r="B10" s="51" t="s">
        <v>3</v>
      </c>
      <c r="C10" s="52" t="s">
        <v>35</v>
      </c>
      <c r="D10" s="68" t="s">
        <v>3</v>
      </c>
      <c r="E10" s="69" t="s">
        <v>35</v>
      </c>
      <c r="F10" s="68" t="s">
        <v>3</v>
      </c>
      <c r="G10" s="69" t="s">
        <v>35</v>
      </c>
      <c r="H10" s="68" t="s">
        <v>3</v>
      </c>
      <c r="I10" s="69" t="s">
        <v>35</v>
      </c>
      <c r="J10" s="34" t="s">
        <v>3</v>
      </c>
      <c r="K10" s="35" t="s">
        <v>35</v>
      </c>
      <c r="L10" s="34" t="s">
        <v>3</v>
      </c>
      <c r="M10" s="35" t="s">
        <v>35</v>
      </c>
      <c r="R10" s="63"/>
      <c r="S10" s="63"/>
      <c r="T10" s="63"/>
      <c r="U10" s="63"/>
      <c r="V10" s="63"/>
      <c r="W10" s="63"/>
      <c r="X10" s="63"/>
      <c r="Y10" s="63"/>
    </row>
    <row r="11" spans="1:25" s="4" customFormat="1" ht="16.5" customHeight="1" x14ac:dyDescent="0.2">
      <c r="A11" s="30" t="s">
        <v>4</v>
      </c>
      <c r="B11" s="53"/>
      <c r="C11" s="54">
        <v>2455</v>
      </c>
      <c r="D11" s="70"/>
      <c r="E11" s="71">
        <v>1922</v>
      </c>
      <c r="F11" s="31"/>
      <c r="G11" s="71">
        <v>1974</v>
      </c>
      <c r="H11" s="70"/>
      <c r="I11" s="71">
        <v>1835</v>
      </c>
      <c r="J11" s="31"/>
      <c r="K11" s="71">
        <v>1836</v>
      </c>
      <c r="L11" s="31"/>
      <c r="M11" s="71">
        <v>1862</v>
      </c>
      <c r="R11" s="63"/>
      <c r="S11" s="63"/>
      <c r="T11" s="63"/>
      <c r="U11" s="63"/>
      <c r="V11" s="63"/>
      <c r="W11" s="63"/>
      <c r="X11" s="63"/>
      <c r="Y11" s="63"/>
    </row>
    <row r="12" spans="1:25" s="4" customFormat="1" ht="15" customHeight="1" x14ac:dyDescent="0.2">
      <c r="A12" s="10" t="s">
        <v>5</v>
      </c>
      <c r="B12" s="55">
        <v>135.6</v>
      </c>
      <c r="C12" s="50">
        <v>1590</v>
      </c>
      <c r="D12" s="72">
        <v>120.393411</v>
      </c>
      <c r="E12" s="67">
        <v>1117</v>
      </c>
      <c r="F12" s="12">
        <v>117.208416</v>
      </c>
      <c r="G12" s="11">
        <v>1039</v>
      </c>
      <c r="H12" s="72">
        <v>112.65164</v>
      </c>
      <c r="I12" s="67">
        <v>1002</v>
      </c>
      <c r="J12" s="12">
        <v>111.06</v>
      </c>
      <c r="K12" s="11">
        <v>1067</v>
      </c>
      <c r="L12" s="12">
        <v>106.9</v>
      </c>
      <c r="M12" s="11">
        <v>1058</v>
      </c>
      <c r="R12" s="63"/>
      <c r="S12" s="63"/>
      <c r="T12" s="63"/>
      <c r="U12" s="63"/>
      <c r="V12" s="63"/>
      <c r="W12" s="63"/>
      <c r="X12" s="63"/>
      <c r="Y12" s="63"/>
    </row>
    <row r="13" spans="1:25" s="4" customFormat="1" ht="15" customHeight="1" x14ac:dyDescent="0.2">
      <c r="A13" s="36" t="s">
        <v>6</v>
      </c>
      <c r="B13" s="56">
        <v>153.55000000000001</v>
      </c>
      <c r="C13" s="57">
        <v>962</v>
      </c>
      <c r="D13" s="73">
        <v>143.33808200000001</v>
      </c>
      <c r="E13" s="74">
        <v>584</v>
      </c>
      <c r="F13" s="37">
        <v>139.36026799999999</v>
      </c>
      <c r="G13" s="38">
        <v>606</v>
      </c>
      <c r="H13" s="73">
        <v>129.40591900000001</v>
      </c>
      <c r="I13" s="74">
        <v>663</v>
      </c>
      <c r="J13" s="37">
        <v>126.54052900000001</v>
      </c>
      <c r="K13" s="38">
        <v>748</v>
      </c>
      <c r="L13" s="37">
        <v>120.35</v>
      </c>
      <c r="M13" s="38">
        <v>759</v>
      </c>
      <c r="R13" s="63"/>
      <c r="S13" s="63"/>
      <c r="T13" s="63"/>
      <c r="U13" s="63"/>
      <c r="V13" s="63"/>
      <c r="W13" s="63"/>
      <c r="X13" s="63"/>
      <c r="Y13" s="63"/>
    </row>
    <row r="14" spans="1:25" s="4" customFormat="1" ht="15" customHeight="1" x14ac:dyDescent="0.2">
      <c r="A14" s="10" t="s">
        <v>7</v>
      </c>
      <c r="B14" s="55">
        <v>108.083125</v>
      </c>
      <c r="C14" s="50">
        <v>628</v>
      </c>
      <c r="D14" s="72">
        <v>95.246961999999996</v>
      </c>
      <c r="E14" s="67">
        <v>533</v>
      </c>
      <c r="F14" s="12">
        <v>86.162300000000002</v>
      </c>
      <c r="G14" s="11">
        <v>433</v>
      </c>
      <c r="H14" s="72">
        <v>79.856324000000001</v>
      </c>
      <c r="I14" s="67">
        <v>339</v>
      </c>
      <c r="J14" s="12">
        <v>74.740226000000007</v>
      </c>
      <c r="K14" s="11">
        <v>319</v>
      </c>
      <c r="L14" s="12">
        <v>72.81</v>
      </c>
      <c r="M14" s="11">
        <v>299</v>
      </c>
      <c r="R14" s="63"/>
      <c r="S14" s="63"/>
      <c r="T14" s="63"/>
      <c r="U14" s="63"/>
      <c r="V14" s="63"/>
      <c r="W14" s="63"/>
      <c r="X14" s="63"/>
      <c r="Y14" s="63"/>
    </row>
    <row r="15" spans="1:25" s="4" customFormat="1" ht="15" customHeight="1" x14ac:dyDescent="0.2">
      <c r="A15" s="154" t="s">
        <v>8</v>
      </c>
      <c r="B15" s="155"/>
      <c r="C15" s="156">
        <v>82</v>
      </c>
      <c r="D15" s="157"/>
      <c r="E15" s="158">
        <v>52</v>
      </c>
      <c r="F15" s="159"/>
      <c r="G15" s="160">
        <v>49</v>
      </c>
      <c r="H15" s="157"/>
      <c r="I15" s="158">
        <v>49</v>
      </c>
      <c r="J15" s="159"/>
      <c r="K15" s="160">
        <v>55</v>
      </c>
      <c r="L15" s="159"/>
      <c r="M15" s="160">
        <v>60</v>
      </c>
      <c r="R15" s="63"/>
      <c r="S15" s="63"/>
      <c r="T15" s="63"/>
      <c r="U15" s="63"/>
      <c r="V15" s="63"/>
      <c r="W15" s="63"/>
      <c r="X15" s="63"/>
      <c r="Y15" s="63"/>
    </row>
    <row r="16" spans="1:25" s="4" customFormat="1" ht="15" customHeight="1" x14ac:dyDescent="0.2">
      <c r="A16" s="13" t="s">
        <v>9</v>
      </c>
      <c r="B16" s="53">
        <v>52.856628000000001</v>
      </c>
      <c r="C16" s="54">
        <v>1672</v>
      </c>
      <c r="D16" s="70">
        <v>71.540000000000006</v>
      </c>
      <c r="E16" s="71">
        <v>1169</v>
      </c>
      <c r="F16" s="31">
        <v>120.18568500000001</v>
      </c>
      <c r="G16" s="32">
        <v>1088</v>
      </c>
      <c r="H16" s="70">
        <v>109.482613</v>
      </c>
      <c r="I16" s="71">
        <v>1050</v>
      </c>
      <c r="J16" s="31">
        <v>213.039593</v>
      </c>
      <c r="K16" s="32">
        <v>1122</v>
      </c>
      <c r="L16" s="31">
        <v>95.25</v>
      </c>
      <c r="M16" s="32">
        <v>1118</v>
      </c>
      <c r="R16" s="63"/>
      <c r="S16" s="63"/>
      <c r="T16" s="63"/>
      <c r="U16" s="63"/>
      <c r="V16" s="63"/>
      <c r="W16" s="63"/>
      <c r="X16" s="63"/>
      <c r="Y16" s="63"/>
    </row>
    <row r="17" spans="1:25" s="4" customFormat="1" ht="15" customHeight="1" x14ac:dyDescent="0.2">
      <c r="A17" s="14" t="s">
        <v>10</v>
      </c>
      <c r="B17" s="55">
        <v>99.215761000000001</v>
      </c>
      <c r="C17" s="50">
        <v>865</v>
      </c>
      <c r="D17" s="72">
        <v>91.873352999999994</v>
      </c>
      <c r="E17" s="67">
        <v>805</v>
      </c>
      <c r="F17" s="12">
        <v>86.250147999999996</v>
      </c>
      <c r="G17" s="11">
        <v>935</v>
      </c>
      <c r="H17" s="72">
        <v>79.229833999999997</v>
      </c>
      <c r="I17" s="67">
        <v>833</v>
      </c>
      <c r="J17" s="12">
        <v>83.97</v>
      </c>
      <c r="K17" s="11">
        <v>769</v>
      </c>
      <c r="L17" s="12">
        <v>75.040000000000006</v>
      </c>
      <c r="M17" s="11">
        <v>804</v>
      </c>
      <c r="R17" s="63"/>
      <c r="S17" s="63"/>
      <c r="T17" s="63"/>
      <c r="U17" s="63"/>
      <c r="V17" s="63"/>
      <c r="W17" s="63"/>
      <c r="X17" s="63"/>
      <c r="Y17" s="63"/>
    </row>
    <row r="18" spans="1:25" s="4" customFormat="1" ht="15" customHeight="1" x14ac:dyDescent="0.2">
      <c r="A18" s="36" t="s">
        <v>11</v>
      </c>
      <c r="B18" s="56">
        <v>103.94533699999999</v>
      </c>
      <c r="C18" s="57">
        <v>301</v>
      </c>
      <c r="D18" s="73">
        <v>90.483135000000004</v>
      </c>
      <c r="E18" s="74">
        <v>270</v>
      </c>
      <c r="F18" s="37">
        <v>86.703686000000005</v>
      </c>
      <c r="G18" s="38">
        <v>377</v>
      </c>
      <c r="H18" s="73">
        <v>78.547145</v>
      </c>
      <c r="I18" s="74">
        <v>313</v>
      </c>
      <c r="J18" s="37">
        <v>73.711753000000002</v>
      </c>
      <c r="K18" s="38">
        <v>295</v>
      </c>
      <c r="L18" s="37">
        <v>72.78</v>
      </c>
      <c r="M18" s="38">
        <v>325</v>
      </c>
      <c r="R18" s="63"/>
      <c r="S18" s="63"/>
      <c r="T18" s="63"/>
      <c r="U18" s="63"/>
      <c r="V18" s="63"/>
      <c r="W18" s="63"/>
      <c r="X18" s="63"/>
      <c r="Y18" s="63"/>
    </row>
    <row r="19" spans="1:25" s="4" customFormat="1" ht="15" customHeight="1" x14ac:dyDescent="0.2">
      <c r="A19" s="10" t="s">
        <v>12</v>
      </c>
      <c r="B19" s="55">
        <v>96.689312000000001</v>
      </c>
      <c r="C19" s="50">
        <v>564</v>
      </c>
      <c r="D19" s="72">
        <v>92.573589999999996</v>
      </c>
      <c r="E19" s="67">
        <v>535</v>
      </c>
      <c r="F19" s="12">
        <v>85.943365999999997</v>
      </c>
      <c r="G19" s="11">
        <v>558</v>
      </c>
      <c r="H19" s="72">
        <v>79.640227999999993</v>
      </c>
      <c r="I19" s="67">
        <v>520</v>
      </c>
      <c r="J19" s="12">
        <v>90.36</v>
      </c>
      <c r="K19" s="11">
        <v>474</v>
      </c>
      <c r="L19" s="12">
        <v>76.59</v>
      </c>
      <c r="M19" s="11">
        <v>479</v>
      </c>
      <c r="R19" s="63"/>
      <c r="S19" s="63"/>
      <c r="T19" s="63"/>
      <c r="U19" s="63"/>
      <c r="V19" s="63"/>
      <c r="W19" s="63"/>
      <c r="X19" s="63"/>
      <c r="Y19" s="63"/>
    </row>
    <row r="20" spans="1:25" s="4" customFormat="1" ht="15" customHeight="1" x14ac:dyDescent="0.2">
      <c r="A20" s="29" t="s">
        <v>13</v>
      </c>
      <c r="B20" s="55">
        <v>45.817698999999998</v>
      </c>
      <c r="C20" s="61"/>
      <c r="D20" s="72">
        <v>73.475756000000004</v>
      </c>
      <c r="E20" s="80"/>
      <c r="F20" s="12">
        <v>110.78757400000001</v>
      </c>
      <c r="G20" s="15"/>
      <c r="H20" s="72">
        <v>97.956306999999995</v>
      </c>
      <c r="I20" s="80"/>
      <c r="J20" s="12">
        <v>201.41</v>
      </c>
      <c r="K20" s="15"/>
      <c r="L20" s="12">
        <v>87.13</v>
      </c>
      <c r="M20" s="15"/>
      <c r="R20" s="63"/>
      <c r="S20" s="63"/>
      <c r="T20" s="63"/>
      <c r="U20" s="63"/>
      <c r="V20" s="63"/>
      <c r="W20" s="63"/>
      <c r="X20" s="63"/>
      <c r="Y20" s="63"/>
    </row>
    <row r="21" spans="1:25" s="4" customFormat="1" ht="15" customHeight="1" thickBot="1" x14ac:dyDescent="0.25">
      <c r="A21" s="93" t="s">
        <v>14</v>
      </c>
      <c r="B21" s="151">
        <v>47.262695000000001</v>
      </c>
      <c r="C21" s="152">
        <v>28</v>
      </c>
      <c r="D21" s="94">
        <v>69.733222999999995</v>
      </c>
      <c r="E21" s="95">
        <v>31</v>
      </c>
      <c r="F21" s="96">
        <v>110.724165</v>
      </c>
      <c r="G21" s="97">
        <v>31</v>
      </c>
      <c r="H21" s="94">
        <v>99.301672999999994</v>
      </c>
      <c r="I21" s="95">
        <v>181</v>
      </c>
      <c r="J21" s="96">
        <v>202.21566799999999</v>
      </c>
      <c r="K21" s="97">
        <v>187</v>
      </c>
      <c r="L21" s="96">
        <v>93.32</v>
      </c>
      <c r="M21" s="97">
        <v>227</v>
      </c>
      <c r="R21" s="63"/>
      <c r="S21" s="63"/>
      <c r="T21" s="63"/>
      <c r="U21" s="63"/>
      <c r="V21" s="63"/>
      <c r="W21" s="63"/>
      <c r="X21" s="63"/>
      <c r="Y21" s="63"/>
    </row>
    <row r="22" spans="1:25" s="4" customFormat="1" ht="15" customHeight="1" x14ac:dyDescent="0.2">
      <c r="A22" s="125" t="s">
        <v>74</v>
      </c>
      <c r="B22" s="163">
        <v>20.99</v>
      </c>
      <c r="C22" s="164">
        <v>449</v>
      </c>
      <c r="D22" s="126">
        <v>14.05</v>
      </c>
      <c r="E22" s="127">
        <v>225</v>
      </c>
      <c r="F22" s="126"/>
      <c r="G22" s="127"/>
      <c r="H22" s="126"/>
      <c r="I22" s="127"/>
      <c r="J22" s="126"/>
      <c r="K22" s="127"/>
      <c r="L22" s="128"/>
      <c r="M22" s="129"/>
      <c r="R22" s="63"/>
      <c r="S22" s="63"/>
      <c r="T22" s="63"/>
      <c r="U22" s="63"/>
      <c r="V22" s="63"/>
      <c r="W22" s="63"/>
      <c r="X22" s="63"/>
      <c r="Y22" s="63"/>
    </row>
    <row r="23" spans="1:25" s="4" customFormat="1" ht="15" customHeight="1" x14ac:dyDescent="0.2">
      <c r="A23" s="125" t="s">
        <v>75</v>
      </c>
      <c r="B23" s="163">
        <v>12.47</v>
      </c>
      <c r="C23" s="164">
        <v>453</v>
      </c>
      <c r="D23" s="126">
        <v>9.26</v>
      </c>
      <c r="E23" s="127">
        <v>229</v>
      </c>
      <c r="F23" s="126"/>
      <c r="G23" s="127"/>
      <c r="H23" s="126"/>
      <c r="I23" s="127"/>
      <c r="J23" s="126"/>
      <c r="K23" s="127"/>
      <c r="L23" s="128"/>
      <c r="M23" s="129"/>
      <c r="R23" s="63"/>
      <c r="S23" s="63"/>
      <c r="T23" s="63"/>
      <c r="U23" s="63"/>
      <c r="V23" s="63"/>
      <c r="W23" s="63"/>
      <c r="X23" s="63"/>
      <c r="Y23" s="63"/>
    </row>
    <row r="24" spans="1:25" s="4" customFormat="1" ht="15" customHeight="1" x14ac:dyDescent="0.2">
      <c r="A24" s="125" t="s">
        <v>70</v>
      </c>
      <c r="B24" s="163">
        <v>81.48</v>
      </c>
      <c r="C24" s="164"/>
      <c r="D24" s="126"/>
      <c r="E24" s="127"/>
      <c r="F24" s="126"/>
      <c r="G24" s="127"/>
      <c r="H24" s="126"/>
      <c r="I24" s="127"/>
      <c r="J24" s="126"/>
      <c r="K24" s="127"/>
      <c r="L24" s="128"/>
      <c r="M24" s="129"/>
      <c r="R24" s="63"/>
      <c r="S24" s="63"/>
      <c r="T24" s="63"/>
      <c r="U24" s="63"/>
      <c r="V24" s="63"/>
      <c r="W24" s="63"/>
      <c r="X24" s="63"/>
      <c r="Y24" s="63"/>
    </row>
    <row r="25" spans="1:25" s="4" customFormat="1" ht="15" customHeight="1" thickBot="1" x14ac:dyDescent="0.25">
      <c r="A25" s="130" t="s">
        <v>71</v>
      </c>
      <c r="B25" s="165">
        <v>58.82</v>
      </c>
      <c r="C25" s="166"/>
      <c r="D25" s="131"/>
      <c r="E25" s="132"/>
      <c r="F25" s="131"/>
      <c r="G25" s="132"/>
      <c r="H25" s="131"/>
      <c r="I25" s="132"/>
      <c r="J25" s="131"/>
      <c r="K25" s="132"/>
      <c r="L25" s="133"/>
      <c r="M25" s="134"/>
      <c r="R25" s="63"/>
      <c r="S25" s="63"/>
      <c r="T25" s="63"/>
      <c r="U25" s="63"/>
      <c r="V25" s="63"/>
      <c r="W25" s="63"/>
      <c r="X25" s="63"/>
      <c r="Y25" s="63"/>
    </row>
    <row r="26" spans="1:25" s="4" customFormat="1" ht="16.5" customHeight="1" x14ac:dyDescent="0.2">
      <c r="A26" s="24" t="s">
        <v>72</v>
      </c>
      <c r="B26" s="55">
        <v>59.744813685656837</v>
      </c>
      <c r="C26" s="50">
        <v>2984</v>
      </c>
      <c r="D26" s="72">
        <v>74.930910571041949</v>
      </c>
      <c r="E26" s="67">
        <v>2217</v>
      </c>
      <c r="F26" s="72">
        <v>108.93963231190358</v>
      </c>
      <c r="G26" s="67">
        <v>1991</v>
      </c>
      <c r="H26" s="72">
        <v>99.583049648494779</v>
      </c>
      <c r="I26" s="67">
        <v>1914.8528980000001</v>
      </c>
      <c r="J26" s="72">
        <v>186.22936984973339</v>
      </c>
      <c r="K26" s="67">
        <v>2063</v>
      </c>
      <c r="L26" s="72">
        <v>87.515109211775865</v>
      </c>
      <c r="M26" s="67">
        <v>2106</v>
      </c>
      <c r="R26" s="63"/>
      <c r="S26" s="63"/>
      <c r="T26" s="63"/>
      <c r="U26" s="63"/>
      <c r="V26" s="63"/>
      <c r="W26" s="63"/>
      <c r="X26" s="63"/>
      <c r="Y26" s="63"/>
    </row>
    <row r="27" spans="1:25" s="4" customFormat="1" ht="15" customHeight="1" x14ac:dyDescent="0.2">
      <c r="A27" s="43" t="s">
        <v>5</v>
      </c>
      <c r="B27" s="59">
        <v>49.118271999999997</v>
      </c>
      <c r="C27" s="60">
        <v>2274</v>
      </c>
      <c r="D27" s="78">
        <v>73.67</v>
      </c>
      <c r="E27" s="79">
        <v>1950</v>
      </c>
      <c r="F27" s="44">
        <v>114.487559</v>
      </c>
      <c r="G27" s="45">
        <v>1589</v>
      </c>
      <c r="H27" s="78">
        <v>103.501194</v>
      </c>
      <c r="I27" s="79">
        <v>1523.8887480000001</v>
      </c>
      <c r="J27" s="44">
        <v>205.32</v>
      </c>
      <c r="K27" s="45">
        <v>1682</v>
      </c>
      <c r="L27" s="44">
        <v>89.83</v>
      </c>
      <c r="M27" s="45">
        <v>1799</v>
      </c>
      <c r="R27" s="63"/>
      <c r="S27" s="63"/>
      <c r="T27" s="63"/>
      <c r="U27" s="63"/>
      <c r="V27" s="63"/>
      <c r="W27" s="63"/>
      <c r="X27" s="63"/>
      <c r="Y27" s="63"/>
    </row>
    <row r="28" spans="1:25" s="4" customFormat="1" ht="15" customHeight="1" x14ac:dyDescent="0.2">
      <c r="A28" s="10" t="s">
        <v>16</v>
      </c>
      <c r="B28" s="55">
        <v>52.155341999999997</v>
      </c>
      <c r="C28" s="50">
        <v>1281</v>
      </c>
      <c r="D28" s="72">
        <v>83.567088999999996</v>
      </c>
      <c r="E28" s="67">
        <v>929</v>
      </c>
      <c r="F28" s="12">
        <v>119.919256</v>
      </c>
      <c r="G28" s="11">
        <v>930</v>
      </c>
      <c r="H28" s="72">
        <v>109.95540200000001</v>
      </c>
      <c r="I28" s="67">
        <v>927.76500799999997</v>
      </c>
      <c r="J28" s="12">
        <v>215.27401599999999</v>
      </c>
      <c r="K28" s="11">
        <v>1002.131274</v>
      </c>
      <c r="L28" s="12">
        <v>91.338170000000005</v>
      </c>
      <c r="M28" s="11">
        <v>1171.939429</v>
      </c>
      <c r="R28" s="63"/>
      <c r="S28" s="63"/>
      <c r="T28" s="63"/>
      <c r="U28" s="63"/>
      <c r="V28" s="63"/>
      <c r="W28" s="63"/>
      <c r="X28" s="63"/>
      <c r="Y28" s="63"/>
    </row>
    <row r="29" spans="1:25" s="4" customFormat="1" ht="15" customHeight="1" x14ac:dyDescent="0.2">
      <c r="A29" s="10" t="s">
        <v>17</v>
      </c>
      <c r="B29" s="55">
        <v>41.641862000000003</v>
      </c>
      <c r="C29" s="50">
        <v>606</v>
      </c>
      <c r="D29" s="72">
        <v>68.724530000000001</v>
      </c>
      <c r="E29" s="67">
        <v>667</v>
      </c>
      <c r="F29" s="12">
        <v>106.81735</v>
      </c>
      <c r="G29" s="11">
        <v>659</v>
      </c>
      <c r="H29" s="72">
        <v>93.456321000000003</v>
      </c>
      <c r="I29" s="67">
        <v>596.12374</v>
      </c>
      <c r="J29" s="12">
        <v>190.66935100000001</v>
      </c>
      <c r="K29" s="11">
        <v>679.57004199999994</v>
      </c>
      <c r="L29" s="12">
        <v>87.093276000000003</v>
      </c>
      <c r="M29" s="11">
        <v>627.43800399999998</v>
      </c>
      <c r="R29" s="63"/>
      <c r="S29" s="63"/>
      <c r="T29" s="63"/>
      <c r="U29" s="63"/>
      <c r="V29" s="63"/>
      <c r="W29" s="63"/>
      <c r="X29" s="63"/>
      <c r="Y29" s="63"/>
    </row>
    <row r="30" spans="1:25" s="4" customFormat="1" ht="15" customHeight="1" x14ac:dyDescent="0.2">
      <c r="A30" s="10" t="s">
        <v>50</v>
      </c>
      <c r="B30" s="55">
        <v>33.306767999999998</v>
      </c>
      <c r="C30" s="50">
        <v>116</v>
      </c>
      <c r="D30" s="72">
        <v>54.77</v>
      </c>
      <c r="E30" s="67">
        <v>92.38</v>
      </c>
      <c r="F30" s="12"/>
      <c r="G30" s="11"/>
      <c r="H30" s="72"/>
      <c r="I30" s="67"/>
      <c r="J30" s="12"/>
      <c r="K30" s="11"/>
      <c r="L30" s="12"/>
      <c r="M30" s="11"/>
      <c r="R30" s="63"/>
      <c r="S30" s="63"/>
      <c r="T30" s="63"/>
      <c r="U30" s="63"/>
      <c r="V30" s="63"/>
      <c r="W30" s="63"/>
      <c r="X30" s="63"/>
      <c r="Y30" s="63"/>
    </row>
    <row r="31" spans="1:25" s="4" customFormat="1" ht="15" customHeight="1" x14ac:dyDescent="0.2">
      <c r="A31" s="10" t="s">
        <v>51</v>
      </c>
      <c r="B31" s="55">
        <v>58.236260999999999</v>
      </c>
      <c r="C31" s="50">
        <v>271</v>
      </c>
      <c r="D31" s="72">
        <v>57.74</v>
      </c>
      <c r="E31" s="67">
        <v>262.11</v>
      </c>
      <c r="F31" s="12"/>
      <c r="G31" s="11"/>
      <c r="H31" s="72"/>
      <c r="I31" s="67"/>
      <c r="J31" s="12"/>
      <c r="K31" s="11"/>
      <c r="L31" s="12"/>
      <c r="M31" s="11"/>
      <c r="R31" s="63"/>
      <c r="S31" s="63"/>
      <c r="T31" s="63"/>
      <c r="U31" s="63"/>
      <c r="V31" s="63"/>
      <c r="W31" s="63"/>
      <c r="X31" s="63"/>
      <c r="Y31" s="63"/>
    </row>
    <row r="32" spans="1:25" s="16" customFormat="1" ht="15" customHeight="1" x14ac:dyDescent="0.2">
      <c r="A32" s="43" t="s">
        <v>10</v>
      </c>
      <c r="B32" s="59">
        <v>93.779680999999997</v>
      </c>
      <c r="C32" s="60">
        <v>710</v>
      </c>
      <c r="D32" s="78">
        <v>84.139808000000002</v>
      </c>
      <c r="E32" s="79">
        <v>267</v>
      </c>
      <c r="F32" s="44">
        <v>87.010141000000004</v>
      </c>
      <c r="G32" s="45">
        <v>402</v>
      </c>
      <c r="H32" s="78">
        <v>84.311019999999999</v>
      </c>
      <c r="I32" s="79">
        <v>390.96415000000002</v>
      </c>
      <c r="J32" s="44">
        <v>101.95</v>
      </c>
      <c r="K32" s="45">
        <v>381</v>
      </c>
      <c r="L32" s="44">
        <v>73.95</v>
      </c>
      <c r="M32" s="45">
        <v>307</v>
      </c>
      <c r="R32" s="63"/>
      <c r="S32" s="63"/>
      <c r="T32" s="63"/>
      <c r="U32" s="63"/>
      <c r="V32" s="63"/>
      <c r="W32" s="63"/>
      <c r="X32" s="63"/>
      <c r="Y32" s="63"/>
    </row>
    <row r="33" spans="1:25" s="17" customFormat="1" ht="15" customHeight="1" x14ac:dyDescent="0.2">
      <c r="A33" s="10" t="s">
        <v>18</v>
      </c>
      <c r="B33" s="55">
        <v>93.779680999999997</v>
      </c>
      <c r="C33" s="50">
        <v>710</v>
      </c>
      <c r="D33" s="72">
        <v>84.139808000000002</v>
      </c>
      <c r="E33" s="67">
        <v>267</v>
      </c>
      <c r="F33" s="12">
        <v>87.010141000000004</v>
      </c>
      <c r="G33" s="11">
        <v>402</v>
      </c>
      <c r="H33" s="72">
        <v>84.311019999999999</v>
      </c>
      <c r="I33" s="67">
        <v>390.96415000000002</v>
      </c>
      <c r="J33" s="12">
        <v>101.95</v>
      </c>
      <c r="K33" s="11">
        <v>381</v>
      </c>
      <c r="L33" s="12">
        <v>73.95</v>
      </c>
      <c r="M33" s="11">
        <v>307</v>
      </c>
      <c r="R33" s="63"/>
      <c r="S33" s="63"/>
      <c r="T33" s="63"/>
      <c r="U33" s="63"/>
      <c r="V33" s="63"/>
      <c r="W33" s="63"/>
      <c r="X33" s="63"/>
      <c r="Y33" s="63"/>
    </row>
    <row r="34" spans="1:25" s="4" customFormat="1" ht="15" customHeight="1" thickBot="1" x14ac:dyDescent="0.25">
      <c r="A34" s="10" t="s">
        <v>13</v>
      </c>
      <c r="B34" s="55">
        <v>43.875459999999997</v>
      </c>
      <c r="C34" s="61"/>
      <c r="D34" s="72">
        <v>65.734696999999997</v>
      </c>
      <c r="E34" s="80"/>
      <c r="F34" s="12">
        <v>108.32914100000001</v>
      </c>
      <c r="G34" s="15"/>
      <c r="H34" s="72">
        <v>93.972882999999996</v>
      </c>
      <c r="I34" s="80"/>
      <c r="J34" s="12">
        <v>189.42</v>
      </c>
      <c r="K34" s="15"/>
      <c r="L34" s="12">
        <v>89.62</v>
      </c>
      <c r="M34" s="15"/>
      <c r="R34" s="63"/>
      <c r="S34" s="63"/>
      <c r="T34" s="63"/>
      <c r="U34" s="63"/>
      <c r="V34" s="63"/>
      <c r="W34" s="63"/>
      <c r="X34" s="63"/>
      <c r="Y34" s="63"/>
    </row>
    <row r="35" spans="1:25" s="4" customFormat="1" ht="18.75" customHeight="1" thickBot="1" x14ac:dyDescent="0.25">
      <c r="A35" s="33" t="s">
        <v>52</v>
      </c>
      <c r="B35" s="62"/>
      <c r="C35" s="84">
        <v>176</v>
      </c>
      <c r="D35" s="89"/>
      <c r="E35" s="150">
        <v>-19.110000000000127</v>
      </c>
      <c r="F35" s="46"/>
      <c r="G35" s="85">
        <v>-32</v>
      </c>
      <c r="H35" s="46"/>
      <c r="I35" s="85">
        <v>31.852898000000096</v>
      </c>
      <c r="J35" s="46"/>
      <c r="K35" s="85">
        <v>172</v>
      </c>
      <c r="L35" s="46"/>
      <c r="M35" s="85">
        <v>184</v>
      </c>
      <c r="R35" s="63"/>
      <c r="S35" s="63"/>
      <c r="T35" s="63"/>
      <c r="U35" s="63"/>
      <c r="V35" s="63"/>
      <c r="W35" s="63"/>
      <c r="X35" s="63"/>
      <c r="Y35" s="63"/>
    </row>
    <row r="36" spans="1:25" s="4" customFormat="1" ht="22.7" customHeight="1" x14ac:dyDescent="0.25">
      <c r="A36"/>
      <c r="B36"/>
      <c r="C36"/>
      <c r="D36" s="18"/>
      <c r="E36" s="19"/>
      <c r="F36" s="82"/>
      <c r="G36" s="83"/>
    </row>
    <row r="37" spans="1:25" s="20" customFormat="1" ht="16.149999999999999" customHeight="1" x14ac:dyDescent="0.25">
      <c r="A37"/>
      <c r="B37"/>
      <c r="C37"/>
      <c r="D37" s="18"/>
      <c r="E37" s="19"/>
      <c r="F37" s="82"/>
      <c r="G37" s="83"/>
    </row>
    <row r="38" spans="1:25" s="4" customFormat="1" ht="17.45" customHeight="1" x14ac:dyDescent="0.25">
      <c r="A38"/>
      <c r="B38"/>
      <c r="C38"/>
      <c r="D38" s="18"/>
      <c r="E38" s="19"/>
      <c r="F38" s="82"/>
      <c r="G38" s="83"/>
    </row>
    <row r="39" spans="1:25" ht="15.75" thickBot="1" x14ac:dyDescent="0.3">
      <c r="F39" s="82"/>
      <c r="G39" s="83"/>
    </row>
    <row r="40" spans="1:25" s="4" customFormat="1" ht="31.15" customHeight="1" thickBot="1" x14ac:dyDescent="0.25">
      <c r="A40" s="25" t="s">
        <v>19</v>
      </c>
      <c r="B40" s="178" t="s">
        <v>77</v>
      </c>
      <c r="C40" s="178"/>
      <c r="D40" s="179" t="s">
        <v>49</v>
      </c>
      <c r="E40" s="179"/>
      <c r="F40" s="180" t="s">
        <v>42</v>
      </c>
      <c r="G40" s="180"/>
      <c r="H40" s="176" t="s">
        <v>20</v>
      </c>
      <c r="I40" s="176"/>
      <c r="J40" s="177" t="s">
        <v>21</v>
      </c>
      <c r="K40" s="177"/>
      <c r="L40" s="177" t="s">
        <v>33</v>
      </c>
      <c r="M40" s="177"/>
    </row>
    <row r="41" spans="1:25" s="4" customFormat="1" ht="15" customHeight="1" x14ac:dyDescent="0.2">
      <c r="A41" s="26" t="s">
        <v>65</v>
      </c>
      <c r="B41" s="47"/>
      <c r="C41" s="48"/>
      <c r="D41" s="64"/>
      <c r="E41" s="65"/>
      <c r="F41" s="27"/>
      <c r="G41" s="28"/>
      <c r="H41" s="64"/>
      <c r="I41" s="65"/>
      <c r="J41" s="27"/>
      <c r="K41" s="28"/>
      <c r="L41" s="27"/>
      <c r="M41" s="28"/>
      <c r="R41" s="63"/>
      <c r="S41" s="63"/>
      <c r="T41" s="63"/>
      <c r="U41" s="63"/>
      <c r="V41" s="63"/>
      <c r="W41" s="63"/>
    </row>
    <row r="42" spans="1:25" s="4" customFormat="1" ht="15" customHeight="1" x14ac:dyDescent="0.2">
      <c r="A42" s="10" t="s">
        <v>66</v>
      </c>
      <c r="B42" s="49"/>
      <c r="C42" s="50">
        <v>579</v>
      </c>
      <c r="D42" s="66"/>
      <c r="E42" s="67">
        <v>326.947</v>
      </c>
      <c r="F42" s="9"/>
      <c r="G42" s="11">
        <v>336.1</v>
      </c>
      <c r="H42" s="66"/>
      <c r="I42" s="67">
        <v>356.32900000000001</v>
      </c>
      <c r="J42" s="9"/>
      <c r="K42" s="11">
        <v>381.31400000000002</v>
      </c>
      <c r="L42" s="9"/>
      <c r="M42" s="11">
        <v>393</v>
      </c>
      <c r="R42" s="63"/>
      <c r="S42" s="63"/>
      <c r="T42" s="63"/>
      <c r="U42" s="63"/>
      <c r="V42" s="63"/>
      <c r="W42" s="63"/>
    </row>
    <row r="43" spans="1:25" s="4" customFormat="1" ht="15" customHeight="1" x14ac:dyDescent="0.2">
      <c r="A43" s="10" t="s">
        <v>56</v>
      </c>
      <c r="B43" s="49"/>
      <c r="C43" s="50">
        <v>98</v>
      </c>
      <c r="D43" s="66"/>
      <c r="E43" s="67">
        <v>46.598999999999997</v>
      </c>
      <c r="F43" s="9"/>
      <c r="G43" s="11">
        <v>45.08</v>
      </c>
      <c r="H43" s="66"/>
      <c r="I43" s="67">
        <v>47.267000000000003</v>
      </c>
      <c r="J43" s="9"/>
      <c r="K43" s="11">
        <v>48.045000000000002</v>
      </c>
      <c r="L43" s="9"/>
      <c r="M43" s="11">
        <v>47</v>
      </c>
      <c r="R43" s="63"/>
      <c r="S43" s="63"/>
      <c r="T43" s="63"/>
      <c r="U43" s="63"/>
      <c r="V43" s="63"/>
      <c r="W43" s="63"/>
    </row>
    <row r="44" spans="1:25" s="4" customFormat="1" ht="15" customHeight="1" x14ac:dyDescent="0.2">
      <c r="A44" s="10" t="s">
        <v>67</v>
      </c>
      <c r="B44" s="49"/>
      <c r="C44" s="50">
        <v>146</v>
      </c>
      <c r="D44" s="66"/>
      <c r="E44" s="67"/>
      <c r="F44" s="9"/>
      <c r="G44" s="11"/>
      <c r="H44" s="66"/>
      <c r="I44" s="67"/>
      <c r="J44" s="9"/>
      <c r="K44" s="11"/>
      <c r="L44" s="9"/>
      <c r="M44" s="11"/>
      <c r="R44" s="63"/>
      <c r="S44" s="63"/>
      <c r="T44" s="63"/>
      <c r="U44" s="63"/>
      <c r="V44" s="63"/>
      <c r="W44" s="63"/>
    </row>
    <row r="45" spans="1:25" s="4" customFormat="1" ht="15" customHeight="1" x14ac:dyDescent="0.2">
      <c r="A45" s="10" t="s">
        <v>68</v>
      </c>
      <c r="B45" s="49"/>
      <c r="C45" s="50">
        <v>15</v>
      </c>
      <c r="D45" s="66"/>
      <c r="E45" s="67"/>
      <c r="F45" s="9"/>
      <c r="G45" s="11"/>
      <c r="H45" s="66"/>
      <c r="I45" s="67"/>
      <c r="J45" s="9"/>
      <c r="K45" s="11"/>
      <c r="L45" s="9"/>
      <c r="M45" s="11"/>
      <c r="R45" s="63"/>
      <c r="S45" s="63"/>
      <c r="T45" s="63"/>
      <c r="U45" s="63"/>
      <c r="V45" s="63"/>
      <c r="W45" s="63"/>
    </row>
    <row r="46" spans="1:25" s="4" customFormat="1" ht="15" customHeight="1" thickBot="1" x14ac:dyDescent="0.25">
      <c r="A46" s="29" t="s">
        <v>57</v>
      </c>
      <c r="B46" s="49"/>
      <c r="C46" s="50">
        <v>183</v>
      </c>
      <c r="D46" s="66"/>
      <c r="E46" s="67">
        <v>46.598999999999997</v>
      </c>
      <c r="F46" s="9"/>
      <c r="G46" s="11">
        <v>45.08</v>
      </c>
      <c r="H46" s="66"/>
      <c r="I46" s="67">
        <v>47.267000000000003</v>
      </c>
      <c r="J46" s="9"/>
      <c r="K46" s="11">
        <v>48.045000000000002</v>
      </c>
      <c r="L46" s="9"/>
      <c r="M46" s="11">
        <v>47</v>
      </c>
      <c r="R46" s="63"/>
      <c r="S46" s="63"/>
      <c r="T46" s="63"/>
      <c r="U46" s="63"/>
      <c r="V46" s="63"/>
      <c r="W46" s="63"/>
    </row>
    <row r="47" spans="1:25" s="4" customFormat="1" ht="25.9" customHeight="1" thickBot="1" x14ac:dyDescent="0.25">
      <c r="A47" s="33"/>
      <c r="B47" s="51" t="s">
        <v>3</v>
      </c>
      <c r="C47" s="52" t="s">
        <v>35</v>
      </c>
      <c r="D47" s="68" t="s">
        <v>3</v>
      </c>
      <c r="E47" s="69" t="s">
        <v>35</v>
      </c>
      <c r="F47" s="68" t="s">
        <v>3</v>
      </c>
      <c r="G47" s="69" t="s">
        <v>35</v>
      </c>
      <c r="H47" s="68" t="s">
        <v>3</v>
      </c>
      <c r="I47" s="69" t="s">
        <v>35</v>
      </c>
      <c r="J47" s="34" t="s">
        <v>3</v>
      </c>
      <c r="K47" s="35" t="s">
        <v>35</v>
      </c>
      <c r="L47" s="34" t="s">
        <v>3</v>
      </c>
      <c r="M47" s="35" t="s">
        <v>35</v>
      </c>
      <c r="R47" s="63"/>
      <c r="S47" s="63"/>
      <c r="T47" s="63"/>
      <c r="U47" s="63"/>
      <c r="V47" s="63"/>
      <c r="W47" s="63"/>
    </row>
    <row r="48" spans="1:25" s="4" customFormat="1" ht="16.5" customHeight="1" x14ac:dyDescent="0.2">
      <c r="A48" s="30" t="s">
        <v>4</v>
      </c>
      <c r="B48" s="53"/>
      <c r="C48" s="54">
        <v>5321</v>
      </c>
      <c r="D48" s="70"/>
      <c r="E48" s="71">
        <v>3998</v>
      </c>
      <c r="F48" s="70"/>
      <c r="G48" s="71">
        <v>4074</v>
      </c>
      <c r="H48" s="70"/>
      <c r="I48" s="71">
        <v>3944</v>
      </c>
      <c r="J48" s="70"/>
      <c r="K48" s="71">
        <v>4035</v>
      </c>
      <c r="L48" s="70"/>
      <c r="M48" s="71">
        <v>4114</v>
      </c>
      <c r="R48" s="63"/>
      <c r="S48" s="63"/>
      <c r="T48" s="63"/>
      <c r="U48" s="63"/>
      <c r="V48" s="63"/>
      <c r="W48" s="63"/>
    </row>
    <row r="49" spans="1:23" s="4" customFormat="1" ht="15" customHeight="1" x14ac:dyDescent="0.2">
      <c r="A49" s="10" t="s">
        <v>5</v>
      </c>
      <c r="B49" s="55"/>
      <c r="C49" s="50">
        <v>3522</v>
      </c>
      <c r="D49" s="72">
        <v>127.08725800000001</v>
      </c>
      <c r="E49" s="67">
        <v>2419</v>
      </c>
      <c r="F49" s="12">
        <v>121.87153600000001</v>
      </c>
      <c r="G49" s="11">
        <v>2296</v>
      </c>
      <c r="H49" s="72">
        <v>116.644482</v>
      </c>
      <c r="I49" s="67">
        <v>2241</v>
      </c>
      <c r="J49" s="12">
        <v>115.11</v>
      </c>
      <c r="K49" s="11">
        <v>2319</v>
      </c>
      <c r="L49" s="12">
        <v>112.44</v>
      </c>
      <c r="M49" s="11">
        <v>2335</v>
      </c>
      <c r="R49" s="63"/>
      <c r="S49" s="63"/>
      <c r="T49" s="63"/>
      <c r="U49" s="63"/>
      <c r="V49" s="63"/>
      <c r="W49" s="63"/>
    </row>
    <row r="50" spans="1:23" s="4" customFormat="1" ht="15" customHeight="1" x14ac:dyDescent="0.2">
      <c r="A50" s="36" t="s">
        <v>6</v>
      </c>
      <c r="B50" s="56">
        <v>153.83000000000001</v>
      </c>
      <c r="C50" s="57">
        <v>2287</v>
      </c>
      <c r="D50" s="73">
        <v>141.61073400000001</v>
      </c>
      <c r="E50" s="74">
        <v>1373</v>
      </c>
      <c r="F50" s="37">
        <v>138.14142699999999</v>
      </c>
      <c r="G50" s="38">
        <v>1438</v>
      </c>
      <c r="H50" s="73">
        <v>129.07611199999999</v>
      </c>
      <c r="I50" s="74">
        <v>1555</v>
      </c>
      <c r="J50" s="37">
        <v>126.821654</v>
      </c>
      <c r="K50" s="38">
        <v>1703</v>
      </c>
      <c r="L50" s="37">
        <v>122.14</v>
      </c>
      <c r="M50" s="38">
        <v>1734</v>
      </c>
      <c r="R50" s="63"/>
      <c r="S50" s="63"/>
      <c r="T50" s="63"/>
      <c r="U50" s="63"/>
      <c r="V50" s="63"/>
      <c r="W50" s="63"/>
    </row>
    <row r="51" spans="1:23" s="4" customFormat="1" ht="15" customHeight="1" x14ac:dyDescent="0.2">
      <c r="A51" s="10" t="s">
        <v>7</v>
      </c>
      <c r="B51" s="55">
        <v>119.27</v>
      </c>
      <c r="C51" s="50">
        <v>1235</v>
      </c>
      <c r="D51" s="72">
        <v>108.010356</v>
      </c>
      <c r="E51" s="67">
        <v>1046</v>
      </c>
      <c r="F51" s="12">
        <v>94.602344000000002</v>
      </c>
      <c r="G51" s="11">
        <v>858</v>
      </c>
      <c r="H51" s="72">
        <v>88.483227999999997</v>
      </c>
      <c r="I51" s="67">
        <v>686</v>
      </c>
      <c r="J51" s="12">
        <v>82.747973999999999</v>
      </c>
      <c r="K51" s="11">
        <v>616</v>
      </c>
      <c r="L51" s="12">
        <v>84.47</v>
      </c>
      <c r="M51" s="11">
        <v>601</v>
      </c>
      <c r="R51" s="63"/>
      <c r="S51" s="63"/>
      <c r="T51" s="63"/>
      <c r="U51" s="63"/>
      <c r="V51" s="63"/>
      <c r="W51" s="63"/>
    </row>
    <row r="52" spans="1:23" s="4" customFormat="1" ht="15" customHeight="1" x14ac:dyDescent="0.2">
      <c r="A52" s="154" t="s">
        <v>8</v>
      </c>
      <c r="B52" s="155"/>
      <c r="C52" s="156">
        <v>173</v>
      </c>
      <c r="D52" s="157"/>
      <c r="E52" s="158">
        <v>114</v>
      </c>
      <c r="F52" s="159"/>
      <c r="G52" s="160">
        <v>109</v>
      </c>
      <c r="H52" s="157"/>
      <c r="I52" s="158">
        <v>110</v>
      </c>
      <c r="J52" s="159"/>
      <c r="K52" s="160">
        <v>119</v>
      </c>
      <c r="L52" s="159"/>
      <c r="M52" s="160">
        <v>133</v>
      </c>
      <c r="R52" s="63"/>
      <c r="S52" s="63"/>
      <c r="T52" s="63"/>
      <c r="U52" s="63"/>
      <c r="V52" s="63"/>
      <c r="W52" s="63"/>
    </row>
    <row r="53" spans="1:23" s="4" customFormat="1" ht="15" customHeight="1" x14ac:dyDescent="0.2">
      <c r="A53" s="13" t="s">
        <v>9</v>
      </c>
      <c r="B53" s="53">
        <v>66.06</v>
      </c>
      <c r="C53" s="54">
        <v>3695</v>
      </c>
      <c r="D53" s="70">
        <v>114.53</v>
      </c>
      <c r="E53" s="71">
        <v>2533</v>
      </c>
      <c r="F53" s="31">
        <v>132.01936599999999</v>
      </c>
      <c r="G53" s="32">
        <v>2406</v>
      </c>
      <c r="H53" s="70">
        <v>120.3943</v>
      </c>
      <c r="I53" s="71">
        <v>2351</v>
      </c>
      <c r="J53" s="31">
        <v>148.13726700000001</v>
      </c>
      <c r="K53" s="32">
        <v>2438</v>
      </c>
      <c r="L53" s="31">
        <v>98.03</v>
      </c>
      <c r="M53" s="32">
        <v>2468</v>
      </c>
      <c r="R53" s="63"/>
      <c r="S53" s="63"/>
      <c r="T53" s="63"/>
      <c r="U53" s="63"/>
      <c r="V53" s="63"/>
      <c r="W53" s="63"/>
    </row>
    <row r="54" spans="1:23" s="4" customFormat="1" ht="15" customHeight="1" x14ac:dyDescent="0.2">
      <c r="A54" s="14" t="s">
        <v>10</v>
      </c>
      <c r="B54" s="55">
        <v>110.97</v>
      </c>
      <c r="C54" s="50">
        <v>1799</v>
      </c>
      <c r="D54" s="72">
        <v>94.376265000000004</v>
      </c>
      <c r="E54" s="67">
        <v>1579</v>
      </c>
      <c r="F54" s="12">
        <v>86.850808999999998</v>
      </c>
      <c r="G54" s="11">
        <v>1778</v>
      </c>
      <c r="H54" s="72">
        <v>80.715162000000007</v>
      </c>
      <c r="I54" s="67">
        <v>1703</v>
      </c>
      <c r="J54" s="12">
        <v>79.84</v>
      </c>
      <c r="K54" s="11">
        <v>1716</v>
      </c>
      <c r="L54" s="12">
        <v>76.81</v>
      </c>
      <c r="M54" s="11">
        <v>1779</v>
      </c>
      <c r="R54" s="63"/>
      <c r="S54" s="63"/>
      <c r="T54" s="63"/>
      <c r="U54" s="63"/>
      <c r="V54" s="63"/>
      <c r="W54" s="63"/>
    </row>
    <row r="55" spans="1:23" s="4" customFormat="1" ht="15" customHeight="1" x14ac:dyDescent="0.2">
      <c r="A55" s="36" t="s">
        <v>11</v>
      </c>
      <c r="B55" s="56">
        <v>104.67</v>
      </c>
      <c r="C55" s="57">
        <v>605</v>
      </c>
      <c r="D55" s="73">
        <v>90.810123000000004</v>
      </c>
      <c r="E55" s="74">
        <v>562</v>
      </c>
      <c r="F55" s="37">
        <v>87.078585000000004</v>
      </c>
      <c r="G55" s="38">
        <v>753</v>
      </c>
      <c r="H55" s="73">
        <v>78.7089</v>
      </c>
      <c r="I55" s="74">
        <v>636</v>
      </c>
      <c r="J55" s="37">
        <v>73.855016000000006</v>
      </c>
      <c r="K55" s="38">
        <v>586</v>
      </c>
      <c r="L55" s="37">
        <v>72.78</v>
      </c>
      <c r="M55" s="38">
        <v>642</v>
      </c>
      <c r="R55" s="63"/>
      <c r="S55" s="63"/>
      <c r="T55" s="63"/>
      <c r="U55" s="63"/>
      <c r="V55" s="63"/>
      <c r="W55" s="63"/>
    </row>
    <row r="56" spans="1:23" s="4" customFormat="1" ht="15" customHeight="1" x14ac:dyDescent="0.2">
      <c r="A56" s="10" t="s">
        <v>12</v>
      </c>
      <c r="B56" s="55">
        <v>114.16</v>
      </c>
      <c r="C56" s="50">
        <v>1194</v>
      </c>
      <c r="D56" s="72">
        <v>96.347941000000006</v>
      </c>
      <c r="E56" s="67">
        <v>1017</v>
      </c>
      <c r="F56" s="12">
        <v>86.683425</v>
      </c>
      <c r="G56" s="11">
        <v>1025</v>
      </c>
      <c r="H56" s="72">
        <v>81.909904999999995</v>
      </c>
      <c r="I56" s="67">
        <v>1067</v>
      </c>
      <c r="J56" s="12">
        <v>82.94</v>
      </c>
      <c r="K56" s="11">
        <v>1130</v>
      </c>
      <c r="L56" s="12">
        <v>79.08</v>
      </c>
      <c r="M56" s="11">
        <v>1137</v>
      </c>
      <c r="R56" s="63"/>
      <c r="S56" s="63"/>
      <c r="T56" s="63"/>
      <c r="U56" s="63"/>
      <c r="V56" s="63"/>
      <c r="W56" s="63"/>
    </row>
    <row r="57" spans="1:23" s="4" customFormat="1" ht="15" customHeight="1" x14ac:dyDescent="0.2">
      <c r="A57" s="29" t="s">
        <v>13</v>
      </c>
      <c r="B57" s="55">
        <v>58</v>
      </c>
      <c r="C57" s="61"/>
      <c r="D57" s="72">
        <v>107.91</v>
      </c>
      <c r="E57" s="80"/>
      <c r="F57" s="12">
        <v>120.197305</v>
      </c>
      <c r="G57" s="15"/>
      <c r="H57" s="72">
        <v>109.05654199999999</v>
      </c>
      <c r="I57" s="80"/>
      <c r="J57" s="12">
        <v>136.77000000000001</v>
      </c>
      <c r="K57" s="15"/>
      <c r="L57" s="12">
        <v>87.68</v>
      </c>
      <c r="M57" s="15"/>
      <c r="R57" s="63"/>
      <c r="S57" s="63"/>
      <c r="T57" s="63"/>
      <c r="U57" s="63"/>
      <c r="V57" s="63"/>
      <c r="W57" s="63"/>
    </row>
    <row r="58" spans="1:23" s="4" customFormat="1" ht="15" customHeight="1" thickBot="1" x14ac:dyDescent="0.25">
      <c r="A58" s="93" t="s">
        <v>14</v>
      </c>
      <c r="B58" s="151">
        <v>58.73</v>
      </c>
      <c r="C58" s="152">
        <v>59</v>
      </c>
      <c r="D58" s="94">
        <v>108.64940799999999</v>
      </c>
      <c r="E58" s="95">
        <v>61</v>
      </c>
      <c r="F58" s="96">
        <v>135.43381600000001</v>
      </c>
      <c r="G58" s="97">
        <v>105</v>
      </c>
      <c r="H58" s="94">
        <v>110.525775</v>
      </c>
      <c r="I58" s="95">
        <v>379</v>
      </c>
      <c r="J58" s="96">
        <v>137.85143199999999</v>
      </c>
      <c r="K58" s="97">
        <v>412</v>
      </c>
      <c r="L58" s="96">
        <v>92.44</v>
      </c>
      <c r="M58" s="97">
        <v>471</v>
      </c>
      <c r="R58" s="63"/>
      <c r="S58" s="63"/>
      <c r="T58" s="63"/>
      <c r="U58" s="63"/>
      <c r="V58" s="63"/>
      <c r="W58" s="63"/>
    </row>
    <row r="59" spans="1:23" s="4" customFormat="1" ht="15" customHeight="1" x14ac:dyDescent="0.2">
      <c r="A59" s="125" t="s">
        <v>74</v>
      </c>
      <c r="B59" s="163">
        <v>19.920000000000002</v>
      </c>
      <c r="C59" s="164">
        <v>1227</v>
      </c>
      <c r="D59" s="126">
        <v>14.22</v>
      </c>
      <c r="E59" s="127">
        <v>620</v>
      </c>
      <c r="F59" s="126"/>
      <c r="G59" s="127"/>
      <c r="H59" s="126"/>
      <c r="I59" s="127"/>
      <c r="J59" s="126"/>
      <c r="K59" s="127"/>
      <c r="L59" s="128"/>
      <c r="M59" s="129"/>
      <c r="R59" s="63"/>
      <c r="S59" s="63"/>
      <c r="T59" s="63"/>
      <c r="U59" s="63"/>
      <c r="V59" s="63"/>
      <c r="W59" s="63"/>
    </row>
    <row r="60" spans="1:23" s="4" customFormat="1" ht="15" customHeight="1" x14ac:dyDescent="0.2">
      <c r="A60" s="125" t="s">
        <v>75</v>
      </c>
      <c r="B60" s="163">
        <v>13.23</v>
      </c>
      <c r="C60" s="164">
        <v>1239</v>
      </c>
      <c r="D60" s="126">
        <v>8.6999999999999993</v>
      </c>
      <c r="E60" s="127">
        <v>632</v>
      </c>
      <c r="F60" s="126"/>
      <c r="G60" s="127"/>
      <c r="H60" s="126"/>
      <c r="I60" s="127"/>
      <c r="J60" s="126"/>
      <c r="K60" s="127"/>
      <c r="L60" s="128"/>
      <c r="M60" s="129"/>
      <c r="R60" s="63"/>
      <c r="S60" s="63"/>
      <c r="T60" s="63"/>
      <c r="U60" s="63"/>
      <c r="V60" s="63"/>
      <c r="W60" s="63"/>
    </row>
    <row r="61" spans="1:23" s="4" customFormat="1" ht="15" customHeight="1" x14ac:dyDescent="0.2">
      <c r="A61" s="125" t="s">
        <v>70</v>
      </c>
      <c r="B61" s="163">
        <v>81.14</v>
      </c>
      <c r="C61" s="164"/>
      <c r="D61" s="126"/>
      <c r="E61" s="127"/>
      <c r="F61" s="126"/>
      <c r="G61" s="127"/>
      <c r="H61" s="126"/>
      <c r="I61" s="127"/>
      <c r="J61" s="126"/>
      <c r="K61" s="127"/>
      <c r="L61" s="128"/>
      <c r="M61" s="129"/>
      <c r="R61" s="63"/>
      <c r="S61" s="63"/>
      <c r="T61" s="63"/>
      <c r="U61" s="63"/>
      <c r="V61" s="63"/>
      <c r="W61" s="63"/>
    </row>
    <row r="62" spans="1:23" s="4" customFormat="1" ht="15" customHeight="1" thickBot="1" x14ac:dyDescent="0.25">
      <c r="A62" s="130" t="s">
        <v>71</v>
      </c>
      <c r="B62" s="165">
        <v>57.31</v>
      </c>
      <c r="C62" s="166"/>
      <c r="D62" s="131"/>
      <c r="E62" s="132"/>
      <c r="F62" s="131"/>
      <c r="G62" s="132"/>
      <c r="H62" s="131"/>
      <c r="I62" s="132"/>
      <c r="J62" s="131"/>
      <c r="K62" s="132"/>
      <c r="L62" s="133"/>
      <c r="M62" s="134"/>
      <c r="R62" s="63"/>
      <c r="S62" s="63"/>
      <c r="T62" s="63"/>
      <c r="U62" s="63"/>
      <c r="V62" s="63"/>
      <c r="W62" s="63"/>
    </row>
    <row r="63" spans="1:23" s="4" customFormat="1" ht="16.5" customHeight="1" x14ac:dyDescent="0.2">
      <c r="A63" s="24" t="s">
        <v>72</v>
      </c>
      <c r="B63" s="55">
        <v>69.400567187500002</v>
      </c>
      <c r="C63" s="50">
        <v>6400</v>
      </c>
      <c r="D63" s="72">
        <v>104.51698588754479</v>
      </c>
      <c r="E63" s="67">
        <v>4464</v>
      </c>
      <c r="F63" s="72">
        <v>119.56581007340554</v>
      </c>
      <c r="G63" s="67">
        <v>4155</v>
      </c>
      <c r="H63" s="72">
        <v>109.16240463600573</v>
      </c>
      <c r="I63" s="67">
        <v>4117.9957249999998</v>
      </c>
      <c r="J63" s="72">
        <v>131.58781879194629</v>
      </c>
      <c r="K63" s="67">
        <v>4470</v>
      </c>
      <c r="L63" s="72">
        <v>88.493355134074562</v>
      </c>
      <c r="M63" s="67">
        <v>4587</v>
      </c>
      <c r="R63" s="63"/>
      <c r="S63" s="63"/>
      <c r="T63" s="63"/>
      <c r="U63" s="63"/>
      <c r="V63" s="63"/>
      <c r="W63" s="63"/>
    </row>
    <row r="64" spans="1:23" s="4" customFormat="1" ht="15" customHeight="1" x14ac:dyDescent="0.2">
      <c r="A64" s="43" t="s">
        <v>5</v>
      </c>
      <c r="B64" s="59">
        <v>60.84</v>
      </c>
      <c r="C64" s="60">
        <v>4817</v>
      </c>
      <c r="D64" s="78">
        <v>102.03</v>
      </c>
      <c r="E64" s="79">
        <v>3745</v>
      </c>
      <c r="F64" s="44">
        <v>126.388705</v>
      </c>
      <c r="G64" s="45">
        <v>3320</v>
      </c>
      <c r="H64" s="78">
        <v>114.413189</v>
      </c>
      <c r="I64" s="79">
        <v>3428.2434250000001</v>
      </c>
      <c r="J64" s="44">
        <v>138.76</v>
      </c>
      <c r="K64" s="45">
        <v>3805</v>
      </c>
      <c r="L64" s="44">
        <v>90.5</v>
      </c>
      <c r="M64" s="45">
        <v>4011</v>
      </c>
      <c r="R64" s="63"/>
      <c r="S64" s="63"/>
      <c r="T64" s="63"/>
      <c r="U64" s="63"/>
      <c r="V64" s="63"/>
      <c r="W64" s="63"/>
    </row>
    <row r="65" spans="1:23" s="4" customFormat="1" ht="15" customHeight="1" x14ac:dyDescent="0.2">
      <c r="A65" s="10" t="s">
        <v>16</v>
      </c>
      <c r="B65" s="55">
        <v>65.489999999999995</v>
      </c>
      <c r="C65" s="50">
        <v>2735</v>
      </c>
      <c r="D65" s="72">
        <v>120.84</v>
      </c>
      <c r="E65" s="67">
        <v>1883</v>
      </c>
      <c r="F65" s="12">
        <v>132.725313</v>
      </c>
      <c r="G65" s="11">
        <v>1974</v>
      </c>
      <c r="H65" s="72">
        <v>119.61999900000001</v>
      </c>
      <c r="I65" s="67">
        <v>2142.0206819999999</v>
      </c>
      <c r="J65" s="12">
        <v>140.73489799999999</v>
      </c>
      <c r="K65" s="11">
        <v>2448.09</v>
      </c>
      <c r="L65" s="12">
        <v>92.501627999999997</v>
      </c>
      <c r="M65" s="11">
        <v>2694.267241</v>
      </c>
      <c r="R65" s="63"/>
      <c r="S65" s="63"/>
      <c r="T65" s="63"/>
      <c r="U65" s="63"/>
      <c r="V65" s="63"/>
      <c r="W65" s="63"/>
    </row>
    <row r="66" spans="1:23" s="4" customFormat="1" ht="15" customHeight="1" x14ac:dyDescent="0.2">
      <c r="A66" s="10" t="s">
        <v>17</v>
      </c>
      <c r="B66" s="55">
        <v>53.7</v>
      </c>
      <c r="C66" s="50">
        <v>1294</v>
      </c>
      <c r="D66" s="72">
        <v>93.24</v>
      </c>
      <c r="E66" s="67">
        <v>1275</v>
      </c>
      <c r="F66" s="12">
        <v>117.09433799999999</v>
      </c>
      <c r="G66" s="11">
        <v>1346</v>
      </c>
      <c r="H66" s="72">
        <v>105.74199</v>
      </c>
      <c r="I66" s="67">
        <v>1286.222743</v>
      </c>
      <c r="J66" s="12">
        <v>135.19517400000001</v>
      </c>
      <c r="K66" s="11">
        <v>1357.4952929999999</v>
      </c>
      <c r="L66" s="12">
        <v>86.430155999999997</v>
      </c>
      <c r="M66" s="11">
        <v>1316.5499420000001</v>
      </c>
      <c r="R66" s="63"/>
      <c r="S66" s="63"/>
      <c r="T66" s="63"/>
      <c r="U66" s="63"/>
      <c r="V66" s="63"/>
      <c r="W66" s="63"/>
    </row>
    <row r="67" spans="1:23" s="4" customFormat="1" ht="15" customHeight="1" x14ac:dyDescent="0.2">
      <c r="A67" s="10" t="s">
        <v>50</v>
      </c>
      <c r="B67" s="55">
        <v>41.57</v>
      </c>
      <c r="C67" s="50">
        <v>234</v>
      </c>
      <c r="D67" s="72">
        <v>57.45</v>
      </c>
      <c r="E67" s="67">
        <v>105.03</v>
      </c>
      <c r="F67" s="12"/>
      <c r="G67" s="11"/>
      <c r="H67" s="72"/>
      <c r="I67" s="67"/>
      <c r="J67" s="12"/>
      <c r="K67" s="11"/>
      <c r="L67" s="12"/>
      <c r="M67" s="11"/>
      <c r="R67" s="63"/>
      <c r="S67" s="63"/>
      <c r="T67" s="63"/>
      <c r="U67" s="63"/>
      <c r="V67" s="63"/>
      <c r="W67" s="63"/>
    </row>
    <row r="68" spans="1:23" s="4" customFormat="1" ht="15" customHeight="1" x14ac:dyDescent="0.2">
      <c r="A68" s="10" t="s">
        <v>51</v>
      </c>
      <c r="B68" s="55">
        <v>62.68</v>
      </c>
      <c r="C68" s="50">
        <v>554</v>
      </c>
      <c r="D68" s="72">
        <v>61.51</v>
      </c>
      <c r="E68" s="67">
        <v>482.07</v>
      </c>
      <c r="F68" s="12"/>
      <c r="G68" s="11"/>
      <c r="H68" s="72"/>
      <c r="I68" s="67"/>
      <c r="J68" s="12"/>
      <c r="K68" s="11"/>
      <c r="L68" s="12"/>
      <c r="M68" s="11"/>
      <c r="R68" s="63"/>
      <c r="S68" s="63"/>
      <c r="T68" s="63"/>
      <c r="U68" s="63"/>
      <c r="V68" s="63"/>
      <c r="W68" s="63"/>
    </row>
    <row r="69" spans="1:23" s="16" customFormat="1" ht="15" customHeight="1" x14ac:dyDescent="0.2">
      <c r="A69" s="43" t="s">
        <v>10</v>
      </c>
      <c r="B69" s="59">
        <v>95.45</v>
      </c>
      <c r="C69" s="60">
        <v>1583</v>
      </c>
      <c r="D69" s="78">
        <v>117.470758</v>
      </c>
      <c r="E69" s="79">
        <v>719</v>
      </c>
      <c r="F69" s="44">
        <v>92.437652999999997</v>
      </c>
      <c r="G69" s="45">
        <v>835</v>
      </c>
      <c r="H69" s="78">
        <v>83.064678000000001</v>
      </c>
      <c r="I69" s="79">
        <v>689.75229999999999</v>
      </c>
      <c r="J69" s="44">
        <v>90.55</v>
      </c>
      <c r="K69" s="45">
        <v>665</v>
      </c>
      <c r="L69" s="44">
        <v>74.52</v>
      </c>
      <c r="M69" s="45">
        <v>576</v>
      </c>
      <c r="R69" s="63"/>
      <c r="S69" s="63"/>
      <c r="T69" s="63"/>
      <c r="U69" s="63"/>
      <c r="V69" s="63"/>
      <c r="W69" s="63"/>
    </row>
    <row r="70" spans="1:23" s="17" customFormat="1" ht="15" customHeight="1" x14ac:dyDescent="0.2">
      <c r="A70" s="10" t="s">
        <v>18</v>
      </c>
      <c r="B70" s="55">
        <v>95.45</v>
      </c>
      <c r="C70" s="50">
        <v>1583</v>
      </c>
      <c r="D70" s="72">
        <v>117.470758</v>
      </c>
      <c r="E70" s="67">
        <v>719</v>
      </c>
      <c r="F70" s="12">
        <v>92.437652999999997</v>
      </c>
      <c r="G70" s="11">
        <v>835</v>
      </c>
      <c r="H70" s="72">
        <v>83.064678000000001</v>
      </c>
      <c r="I70" s="67">
        <v>689.75229999999999</v>
      </c>
      <c r="J70" s="12">
        <v>90.55</v>
      </c>
      <c r="K70" s="11">
        <v>665</v>
      </c>
      <c r="L70" s="12">
        <v>74.52</v>
      </c>
      <c r="M70" s="11">
        <v>576</v>
      </c>
      <c r="R70" s="63"/>
      <c r="S70" s="63"/>
      <c r="T70" s="63"/>
      <c r="U70" s="63"/>
      <c r="V70" s="63"/>
      <c r="W70" s="63"/>
    </row>
    <row r="71" spans="1:23" s="4" customFormat="1" ht="15" customHeight="1" thickBot="1" x14ac:dyDescent="0.25">
      <c r="A71" s="10" t="s">
        <v>13</v>
      </c>
      <c r="B71" s="55">
        <v>58.05</v>
      </c>
      <c r="C71" s="61"/>
      <c r="D71" s="72">
        <v>114.627517</v>
      </c>
      <c r="E71" s="80"/>
      <c r="F71" s="12">
        <v>118.44793900000001</v>
      </c>
      <c r="G71" s="15"/>
      <c r="H71" s="72">
        <v>103.67272199999999</v>
      </c>
      <c r="I71" s="80"/>
      <c r="J71" s="12">
        <v>142.5</v>
      </c>
      <c r="K71" s="15"/>
      <c r="L71" s="12">
        <v>91.23</v>
      </c>
      <c r="M71" s="15"/>
      <c r="R71" s="63"/>
      <c r="S71" s="63"/>
      <c r="T71" s="63"/>
      <c r="U71" s="63"/>
      <c r="V71" s="63"/>
      <c r="W71" s="63"/>
    </row>
    <row r="72" spans="1:23" s="4" customFormat="1" ht="18.75" customHeight="1" thickBot="1" x14ac:dyDescent="0.25">
      <c r="A72" s="33" t="s">
        <v>52</v>
      </c>
      <c r="B72" s="62"/>
      <c r="C72" s="84">
        <v>352</v>
      </c>
      <c r="D72" s="89"/>
      <c r="E72" s="150">
        <v>-130.07000000000016</v>
      </c>
      <c r="F72" s="46"/>
      <c r="G72" s="85">
        <v>-29</v>
      </c>
      <c r="H72" s="46"/>
      <c r="I72" s="85">
        <v>63.995724999999766</v>
      </c>
      <c r="J72" s="46"/>
      <c r="K72" s="85">
        <v>316</v>
      </c>
      <c r="L72" s="46"/>
      <c r="M72" s="85">
        <v>340</v>
      </c>
      <c r="R72" s="63"/>
      <c r="S72" s="63"/>
      <c r="T72" s="63"/>
      <c r="U72" s="63"/>
      <c r="V72" s="63"/>
      <c r="W72" s="63"/>
    </row>
    <row r="73" spans="1:23" ht="16.149999999999999" customHeight="1" x14ac:dyDescent="0.25"/>
    <row r="74" spans="1:23" x14ac:dyDescent="0.25">
      <c r="A74" s="167" t="s">
        <v>73</v>
      </c>
      <c r="G74" s="19"/>
    </row>
    <row r="75" spans="1:23" x14ac:dyDescent="0.25">
      <c r="G75" s="88"/>
    </row>
    <row r="77" spans="1:23" ht="16.149999999999999" customHeight="1" x14ac:dyDescent="0.25"/>
    <row r="78" spans="1:23" ht="16.149999999999999" customHeight="1" x14ac:dyDescent="0.25"/>
    <row r="79" spans="1:23" ht="16.149999999999999" customHeight="1" x14ac:dyDescent="0.25"/>
    <row r="80" spans="1:23" ht="16.149999999999999" customHeight="1" x14ac:dyDescent="0.25"/>
    <row r="81" ht="16.149999999999999" customHeight="1" x14ac:dyDescent="0.25"/>
    <row r="82" ht="16.149999999999999" customHeight="1" x14ac:dyDescent="0.25"/>
    <row r="83" ht="16.149999999999999" customHeight="1" x14ac:dyDescent="0.25"/>
    <row r="84" ht="16.149999999999999" customHeight="1" x14ac:dyDescent="0.25"/>
    <row r="85" ht="16.149999999999999" customHeight="1" x14ac:dyDescent="0.25"/>
    <row r="86" ht="16.149999999999999" customHeight="1" x14ac:dyDescent="0.25"/>
    <row r="87" ht="25.15" customHeight="1" x14ac:dyDescent="0.25"/>
    <row r="88" ht="16.149999999999999" customHeight="1" x14ac:dyDescent="0.25"/>
    <row r="89" ht="16.149999999999999" customHeight="1" x14ac:dyDescent="0.25"/>
    <row r="90" ht="16.149999999999999" customHeight="1" x14ac:dyDescent="0.25"/>
    <row r="91" ht="16.149999999999999" customHeight="1" x14ac:dyDescent="0.25"/>
    <row r="92" ht="25.15" customHeight="1" x14ac:dyDescent="0.25"/>
    <row r="93" ht="16.149999999999999" customHeight="1" x14ac:dyDescent="0.25"/>
    <row r="94" ht="16.149999999999999" customHeight="1" x14ac:dyDescent="0.25"/>
    <row r="95" ht="16.149999999999999" customHeight="1" x14ac:dyDescent="0.25"/>
    <row r="96" ht="16.149999999999999" customHeight="1" x14ac:dyDescent="0.25"/>
    <row r="97" ht="16.149999999999999" customHeight="1" x14ac:dyDescent="0.25"/>
    <row r="98" ht="16.149999999999999" customHeight="1" x14ac:dyDescent="0.25"/>
    <row r="99" ht="16.149999999999999" customHeight="1" x14ac:dyDescent="0.25"/>
    <row r="100" ht="16.149999999999999" customHeight="1" x14ac:dyDescent="0.25"/>
    <row r="101" ht="16.149999999999999" customHeight="1" x14ac:dyDescent="0.25"/>
    <row r="102" ht="16.149999999999999" customHeight="1" x14ac:dyDescent="0.25"/>
    <row r="103" ht="16.149999999999999" customHeight="1" x14ac:dyDescent="0.25"/>
    <row r="119" spans="1:5" x14ac:dyDescent="0.25">
      <c r="D119" s="21"/>
      <c r="E119" s="22"/>
    </row>
    <row r="120" spans="1:5" x14ac:dyDescent="0.25">
      <c r="A120" s="23"/>
      <c r="B120" s="23"/>
      <c r="C120" s="23"/>
    </row>
  </sheetData>
  <mergeCells count="12">
    <mergeCell ref="B3:C3"/>
    <mergeCell ref="B40:C40"/>
    <mergeCell ref="L3:M3"/>
    <mergeCell ref="L40:M40"/>
    <mergeCell ref="J40:K40"/>
    <mergeCell ref="J3:K3"/>
    <mergeCell ref="D3:E3"/>
    <mergeCell ref="F3:G3"/>
    <mergeCell ref="H3:I3"/>
    <mergeCell ref="D40:E40"/>
    <mergeCell ref="F40:G40"/>
    <mergeCell ref="H40:I40"/>
  </mergeCells>
  <pageMargins left="0.39370078740157483" right="0.39370078740157483" top="0.59055118110236227" bottom="0.39370078740157483" header="0.31496062992125984" footer="0.31496062992125984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42EE-6836-4A26-952F-FDDF2F352130}">
  <sheetPr codeName="Sheet5">
    <pageSetUpPr fitToPage="1"/>
  </sheetPr>
  <dimension ref="A1:Q120"/>
  <sheetViews>
    <sheetView showGridLines="0" tabSelected="1" topLeftCell="A40" zoomScaleNormal="100" workbookViewId="0">
      <selection activeCell="C13" sqref="C13"/>
    </sheetView>
  </sheetViews>
  <sheetFormatPr defaultColWidth="9.140625" defaultRowHeight="15" x14ac:dyDescent="0.25"/>
  <cols>
    <col min="1" max="1" width="42.42578125" customWidth="1"/>
    <col min="2" max="3" width="10.140625" customWidth="1"/>
    <col min="4" max="4" width="10.140625" style="18" customWidth="1"/>
    <col min="5" max="5" width="10.140625" style="19" customWidth="1"/>
    <col min="6" max="6" width="10.140625" style="18" customWidth="1"/>
    <col min="7" max="7" width="10.140625" style="19" customWidth="1"/>
    <col min="8" max="13" width="10.140625" customWidth="1"/>
  </cols>
  <sheetData>
    <row r="1" spans="1:17" s="4" customFormat="1" ht="60" customHeight="1" x14ac:dyDescent="0.2">
      <c r="A1" s="1"/>
      <c r="B1" s="1"/>
      <c r="C1" s="1"/>
      <c r="D1" s="2"/>
      <c r="E1" s="3"/>
      <c r="F1" s="2"/>
      <c r="G1" s="3"/>
      <c r="H1" s="2"/>
      <c r="I1" s="3"/>
      <c r="J1" s="2"/>
      <c r="K1" s="3"/>
      <c r="L1" s="1"/>
      <c r="M1" s="1"/>
    </row>
    <row r="2" spans="1:17" s="8" customFormat="1" ht="45" customHeight="1" thickBot="1" x14ac:dyDescent="0.3">
      <c r="A2" s="5" t="s">
        <v>64</v>
      </c>
      <c r="B2" s="5"/>
      <c r="C2" s="5"/>
      <c r="D2" s="6"/>
      <c r="E2" s="7"/>
      <c r="F2" s="6"/>
      <c r="G2" s="7"/>
      <c r="H2" s="6"/>
      <c r="I2" s="7"/>
      <c r="J2" s="6"/>
      <c r="K2" s="7"/>
    </row>
    <row r="3" spans="1:17" s="4" customFormat="1" ht="31.15" customHeight="1" thickBot="1" x14ac:dyDescent="0.25">
      <c r="A3" s="25" t="s">
        <v>0</v>
      </c>
      <c r="B3" s="175" t="s">
        <v>78</v>
      </c>
      <c r="C3" s="175"/>
      <c r="D3" s="176" t="s">
        <v>53</v>
      </c>
      <c r="E3" s="176"/>
      <c r="F3" s="176" t="s">
        <v>44</v>
      </c>
      <c r="G3" s="176"/>
      <c r="H3" s="176" t="s">
        <v>34</v>
      </c>
      <c r="I3" s="176"/>
      <c r="J3" s="176" t="s">
        <v>24</v>
      </c>
      <c r="K3" s="176"/>
      <c r="L3" s="177" t="s">
        <v>25</v>
      </c>
      <c r="M3" s="177"/>
    </row>
    <row r="4" spans="1:17" s="4" customFormat="1" ht="15" customHeight="1" x14ac:dyDescent="0.2">
      <c r="A4" s="26" t="s">
        <v>65</v>
      </c>
      <c r="B4" s="181"/>
      <c r="C4" s="181"/>
      <c r="D4" s="64"/>
      <c r="E4" s="65"/>
      <c r="F4" s="64"/>
      <c r="G4" s="65"/>
      <c r="H4" s="64"/>
      <c r="I4" s="65"/>
      <c r="J4" s="64"/>
      <c r="K4" s="65"/>
      <c r="L4" s="27"/>
      <c r="M4" s="28"/>
      <c r="N4" s="21"/>
      <c r="O4" s="21"/>
      <c r="P4" s="21"/>
      <c r="Q4" s="21"/>
    </row>
    <row r="5" spans="1:17" s="4" customFormat="1" ht="15" customHeight="1" x14ac:dyDescent="0.2">
      <c r="A5" s="10" t="s">
        <v>66</v>
      </c>
      <c r="B5" s="182"/>
      <c r="C5" s="50">
        <v>585</v>
      </c>
      <c r="D5" s="66"/>
      <c r="E5" s="67">
        <v>324.07600000000002</v>
      </c>
      <c r="F5" s="66"/>
      <c r="G5" s="67">
        <v>330.64499999999998</v>
      </c>
      <c r="H5" s="66"/>
      <c r="I5" s="67">
        <v>353</v>
      </c>
      <c r="J5" s="66"/>
      <c r="K5" s="67">
        <v>378.56599999999997</v>
      </c>
      <c r="L5" s="9"/>
      <c r="M5" s="11">
        <v>390.92899999999997</v>
      </c>
      <c r="N5" s="21"/>
      <c r="O5" s="21"/>
      <c r="P5" s="21"/>
      <c r="Q5" s="21"/>
    </row>
    <row r="6" spans="1:17" s="4" customFormat="1" ht="15" customHeight="1" x14ac:dyDescent="0.2">
      <c r="A6" s="10" t="s">
        <v>56</v>
      </c>
      <c r="B6" s="182"/>
      <c r="C6" s="50">
        <v>100</v>
      </c>
      <c r="D6" s="66"/>
      <c r="E6" s="67">
        <v>46.686999999999998</v>
      </c>
      <c r="F6" s="66"/>
      <c r="G6" s="67">
        <v>44.975999999999999</v>
      </c>
      <c r="H6" s="66"/>
      <c r="I6" s="67">
        <v>47</v>
      </c>
      <c r="J6" s="66"/>
      <c r="K6" s="67">
        <v>47.817999999999998</v>
      </c>
      <c r="L6" s="9"/>
      <c r="M6" s="11">
        <v>47.768000000000001</v>
      </c>
      <c r="N6" s="21"/>
      <c r="O6" s="21"/>
      <c r="P6" s="21"/>
      <c r="Q6" s="21"/>
    </row>
    <row r="7" spans="1:17" s="4" customFormat="1" ht="15" customHeight="1" x14ac:dyDescent="0.2">
      <c r="A7" s="10" t="s">
        <v>67</v>
      </c>
      <c r="B7" s="182"/>
      <c r="C7" s="50">
        <f>123+25</f>
        <v>148</v>
      </c>
      <c r="D7" s="66"/>
      <c r="E7" s="67"/>
      <c r="F7" s="66"/>
      <c r="G7" s="67"/>
      <c r="H7" s="66"/>
      <c r="I7" s="67"/>
      <c r="J7" s="66"/>
      <c r="K7" s="67"/>
      <c r="L7" s="9"/>
      <c r="M7" s="11"/>
      <c r="N7" s="21"/>
      <c r="O7" s="21"/>
      <c r="P7" s="21"/>
      <c r="Q7" s="21"/>
    </row>
    <row r="8" spans="1:17" s="4" customFormat="1" ht="15" customHeight="1" x14ac:dyDescent="0.2">
      <c r="A8" s="10" t="s">
        <v>68</v>
      </c>
      <c r="B8" s="182"/>
      <c r="C8" s="50">
        <v>16</v>
      </c>
      <c r="D8" s="66"/>
      <c r="E8" s="67"/>
      <c r="F8" s="66"/>
      <c r="G8" s="67"/>
      <c r="H8" s="66"/>
      <c r="I8" s="67"/>
      <c r="J8" s="66"/>
      <c r="K8" s="67"/>
      <c r="L8" s="9"/>
      <c r="M8" s="11"/>
      <c r="N8" s="21"/>
      <c r="O8" s="21"/>
      <c r="P8" s="21"/>
      <c r="Q8" s="21"/>
    </row>
    <row r="9" spans="1:17" s="4" customFormat="1" ht="15" customHeight="1" thickBot="1" x14ac:dyDescent="0.25">
      <c r="A9" s="29" t="s">
        <v>57</v>
      </c>
      <c r="B9" s="183"/>
      <c r="C9" s="50">
        <v>186</v>
      </c>
      <c r="D9" s="66"/>
      <c r="E9" s="67">
        <v>46.686999999999998</v>
      </c>
      <c r="F9" s="66"/>
      <c r="G9" s="67">
        <v>44.975999999999999</v>
      </c>
      <c r="H9" s="66"/>
      <c r="I9" s="67">
        <v>47</v>
      </c>
      <c r="J9" s="66"/>
      <c r="K9" s="67">
        <v>47.817999999999998</v>
      </c>
      <c r="L9" s="9"/>
      <c r="M9" s="11">
        <v>47.768000000000001</v>
      </c>
      <c r="N9" s="21"/>
      <c r="O9" s="21"/>
      <c r="P9" s="21"/>
      <c r="Q9" s="21"/>
    </row>
    <row r="10" spans="1:17" s="4" customFormat="1" ht="25.9" customHeight="1" thickBot="1" x14ac:dyDescent="0.25">
      <c r="A10" s="33"/>
      <c r="B10" s="51" t="s">
        <v>3</v>
      </c>
      <c r="C10" s="52" t="s">
        <v>35</v>
      </c>
      <c r="D10" s="68" t="s">
        <v>3</v>
      </c>
      <c r="E10" s="69" t="s">
        <v>35</v>
      </c>
      <c r="F10" s="68" t="s">
        <v>3</v>
      </c>
      <c r="G10" s="69" t="s">
        <v>35</v>
      </c>
      <c r="H10" s="34" t="s">
        <v>3</v>
      </c>
      <c r="I10" s="35" t="s">
        <v>35</v>
      </c>
      <c r="J10" s="34" t="s">
        <v>3</v>
      </c>
      <c r="K10" s="35" t="s">
        <v>35</v>
      </c>
      <c r="L10" s="34" t="s">
        <v>3</v>
      </c>
      <c r="M10" s="35" t="s">
        <v>35</v>
      </c>
      <c r="N10" s="21"/>
      <c r="O10" s="21"/>
      <c r="P10" s="21"/>
      <c r="Q10" s="21"/>
    </row>
    <row r="11" spans="1:17" s="4" customFormat="1" ht="16.5" customHeight="1" x14ac:dyDescent="0.2">
      <c r="A11" s="30" t="s">
        <v>4</v>
      </c>
      <c r="B11" s="184"/>
      <c r="C11" s="191">
        <v>2256</v>
      </c>
      <c r="D11" s="70"/>
      <c r="E11" s="71">
        <v>1799</v>
      </c>
      <c r="F11" s="70"/>
      <c r="G11" s="71">
        <v>1829</v>
      </c>
      <c r="H11" s="70"/>
      <c r="I11" s="71">
        <v>1879</v>
      </c>
      <c r="J11" s="70"/>
      <c r="K11" s="71">
        <v>1680</v>
      </c>
      <c r="L11" s="31"/>
      <c r="M11" s="71">
        <v>1766</v>
      </c>
      <c r="N11" s="21"/>
      <c r="O11" s="21"/>
      <c r="P11" s="21"/>
      <c r="Q11" s="21"/>
    </row>
    <row r="12" spans="1:17" s="4" customFormat="1" ht="15" customHeight="1" x14ac:dyDescent="0.2">
      <c r="A12" s="10" t="s">
        <v>5</v>
      </c>
      <c r="B12" s="201">
        <v>141.36000000000001</v>
      </c>
      <c r="C12" s="192">
        <v>1487</v>
      </c>
      <c r="D12" s="72">
        <v>126.699428</v>
      </c>
      <c r="E12" s="67">
        <v>1123</v>
      </c>
      <c r="F12" s="72">
        <v>121.56188</v>
      </c>
      <c r="G12" s="67">
        <v>1021</v>
      </c>
      <c r="H12" s="72">
        <v>116.15</v>
      </c>
      <c r="I12" s="67">
        <v>1011</v>
      </c>
      <c r="J12" s="72">
        <v>111.73</v>
      </c>
      <c r="K12" s="67">
        <v>1029</v>
      </c>
      <c r="L12" s="12">
        <v>113.05</v>
      </c>
      <c r="M12" s="11">
        <v>999</v>
      </c>
      <c r="N12" s="21"/>
      <c r="O12" s="21"/>
      <c r="P12" s="21"/>
      <c r="Q12" s="21"/>
    </row>
    <row r="13" spans="1:17" s="4" customFormat="1" ht="15" customHeight="1" x14ac:dyDescent="0.2">
      <c r="A13" s="36" t="s">
        <v>6</v>
      </c>
      <c r="B13" s="204">
        <v>154.09</v>
      </c>
      <c r="C13" s="193">
        <v>901</v>
      </c>
      <c r="D13" s="73">
        <v>143.64838599999999</v>
      </c>
      <c r="E13" s="74">
        <v>528</v>
      </c>
      <c r="F13" s="73">
        <v>140.83933999999999</v>
      </c>
      <c r="G13" s="74">
        <v>544</v>
      </c>
      <c r="H13" s="73">
        <v>128.54</v>
      </c>
      <c r="I13" s="74">
        <v>602</v>
      </c>
      <c r="J13" s="73">
        <v>125.015271</v>
      </c>
      <c r="K13" s="74">
        <v>679</v>
      </c>
      <c r="L13" s="37">
        <v>125.44</v>
      </c>
      <c r="M13" s="38">
        <v>689</v>
      </c>
      <c r="N13" s="21"/>
      <c r="O13" s="21"/>
      <c r="P13" s="21"/>
      <c r="Q13" s="21"/>
    </row>
    <row r="14" spans="1:17" s="4" customFormat="1" ht="15" customHeight="1" x14ac:dyDescent="0.2">
      <c r="A14" s="10" t="s">
        <v>7</v>
      </c>
      <c r="B14" s="201">
        <v>121.78</v>
      </c>
      <c r="C14" s="194">
        <v>586</v>
      </c>
      <c r="D14" s="72">
        <v>111.68068100000001</v>
      </c>
      <c r="E14" s="67">
        <v>595</v>
      </c>
      <c r="F14" s="72">
        <v>99.573571000000001</v>
      </c>
      <c r="G14" s="67">
        <v>477</v>
      </c>
      <c r="H14" s="72">
        <v>97.92</v>
      </c>
      <c r="I14" s="67">
        <v>409</v>
      </c>
      <c r="J14" s="72">
        <v>85.938738999999998</v>
      </c>
      <c r="K14" s="67">
        <v>350</v>
      </c>
      <c r="L14" s="12">
        <v>85.446348</v>
      </c>
      <c r="M14" s="11">
        <v>310</v>
      </c>
      <c r="N14" s="21"/>
      <c r="O14" s="21"/>
      <c r="P14" s="21"/>
      <c r="Q14" s="21"/>
    </row>
    <row r="15" spans="1:17" s="4" customFormat="1" ht="15" customHeight="1" x14ac:dyDescent="0.2">
      <c r="A15" s="154" t="s">
        <v>8</v>
      </c>
      <c r="B15" s="205"/>
      <c r="C15" s="195">
        <v>86</v>
      </c>
      <c r="D15" s="157"/>
      <c r="E15" s="158">
        <v>52</v>
      </c>
      <c r="F15" s="157"/>
      <c r="G15" s="158">
        <v>48</v>
      </c>
      <c r="H15" s="157"/>
      <c r="I15" s="158">
        <v>49</v>
      </c>
      <c r="J15" s="157"/>
      <c r="K15" s="158">
        <v>52</v>
      </c>
      <c r="L15" s="159"/>
      <c r="M15" s="160">
        <v>56</v>
      </c>
      <c r="N15" s="21"/>
      <c r="O15" s="21"/>
      <c r="P15" s="21"/>
      <c r="Q15" s="21"/>
    </row>
    <row r="16" spans="1:17" s="4" customFormat="1" ht="15" customHeight="1" x14ac:dyDescent="0.2">
      <c r="A16" s="13" t="s">
        <v>9</v>
      </c>
      <c r="B16" s="206">
        <v>146.13999999999999</v>
      </c>
      <c r="C16" s="196">
        <v>1573</v>
      </c>
      <c r="D16" s="70">
        <v>180.015063</v>
      </c>
      <c r="E16" s="71">
        <v>1175</v>
      </c>
      <c r="F16" s="70">
        <v>220.72429600000001</v>
      </c>
      <c r="G16" s="71">
        <v>1068</v>
      </c>
      <c r="H16" s="70">
        <v>88.28</v>
      </c>
      <c r="I16" s="71">
        <v>1059</v>
      </c>
      <c r="J16" s="70">
        <v>170.712433</v>
      </c>
      <c r="K16" s="71">
        <v>1081</v>
      </c>
      <c r="L16" s="31">
        <v>88.876125999999999</v>
      </c>
      <c r="M16" s="32">
        <v>1055</v>
      </c>
      <c r="N16" s="21"/>
      <c r="O16" s="21"/>
      <c r="P16" s="21"/>
      <c r="Q16" s="21"/>
    </row>
    <row r="17" spans="1:17" s="4" customFormat="1" ht="15" customHeight="1" x14ac:dyDescent="0.2">
      <c r="A17" s="14" t="s">
        <v>10</v>
      </c>
      <c r="B17" s="201">
        <v>130.21</v>
      </c>
      <c r="C17" s="194">
        <v>768</v>
      </c>
      <c r="D17" s="72">
        <v>99.210622000000001</v>
      </c>
      <c r="E17" s="67">
        <v>676</v>
      </c>
      <c r="F17" s="72">
        <v>95.832530000000006</v>
      </c>
      <c r="G17" s="67">
        <v>808</v>
      </c>
      <c r="H17" s="72">
        <v>91.25</v>
      </c>
      <c r="I17" s="67">
        <v>868</v>
      </c>
      <c r="J17" s="72">
        <v>77.27</v>
      </c>
      <c r="K17" s="67">
        <v>651</v>
      </c>
      <c r="L17" s="12">
        <v>80.430000000000007</v>
      </c>
      <c r="M17" s="11">
        <v>767</v>
      </c>
      <c r="N17" s="21"/>
      <c r="O17" s="21"/>
      <c r="P17" s="21"/>
      <c r="Q17" s="21"/>
    </row>
    <row r="18" spans="1:17" s="4" customFormat="1" ht="15" customHeight="1" x14ac:dyDescent="0.2">
      <c r="A18" s="36" t="s">
        <v>11</v>
      </c>
      <c r="B18" s="211">
        <v>112.2</v>
      </c>
      <c r="C18" s="193">
        <v>253</v>
      </c>
      <c r="D18" s="73">
        <v>96.864431999999994</v>
      </c>
      <c r="E18" s="74">
        <v>254</v>
      </c>
      <c r="F18" s="73">
        <v>86.559780000000003</v>
      </c>
      <c r="G18" s="74">
        <v>381</v>
      </c>
      <c r="H18" s="73">
        <v>84.83</v>
      </c>
      <c r="I18" s="74">
        <v>330</v>
      </c>
      <c r="J18" s="73">
        <v>76.843659000000002</v>
      </c>
      <c r="K18" s="74">
        <v>307</v>
      </c>
      <c r="L18" s="37">
        <v>74.859103000000005</v>
      </c>
      <c r="M18" s="38">
        <v>296</v>
      </c>
      <c r="N18" s="21"/>
      <c r="O18" s="21"/>
      <c r="P18" s="21"/>
      <c r="Q18" s="21"/>
    </row>
    <row r="19" spans="1:17" s="4" customFormat="1" ht="15" customHeight="1" x14ac:dyDescent="0.2">
      <c r="A19" s="10" t="s">
        <v>12</v>
      </c>
      <c r="B19" s="201">
        <v>139.04</v>
      </c>
      <c r="C19" s="194">
        <v>516</v>
      </c>
      <c r="D19" s="72">
        <v>100.620333</v>
      </c>
      <c r="E19" s="67">
        <v>422</v>
      </c>
      <c r="F19" s="72">
        <v>104.104197</v>
      </c>
      <c r="G19" s="67">
        <v>427</v>
      </c>
      <c r="H19" s="72">
        <v>95.18</v>
      </c>
      <c r="I19" s="67">
        <v>538</v>
      </c>
      <c r="J19" s="72">
        <v>77.650000000000006</v>
      </c>
      <c r="K19" s="67">
        <v>344</v>
      </c>
      <c r="L19" s="12">
        <v>83.94</v>
      </c>
      <c r="M19" s="11">
        <v>471</v>
      </c>
      <c r="N19" s="21"/>
      <c r="O19" s="21"/>
      <c r="P19" s="21"/>
      <c r="Q19" s="21"/>
    </row>
    <row r="20" spans="1:17" s="4" customFormat="1" ht="15" customHeight="1" x14ac:dyDescent="0.2">
      <c r="A20" s="29" t="s">
        <v>13</v>
      </c>
      <c r="B20" s="207">
        <v>136.59</v>
      </c>
      <c r="C20" s="197"/>
      <c r="D20" s="72">
        <v>168.70572200000001</v>
      </c>
      <c r="E20" s="80"/>
      <c r="F20" s="72">
        <v>197.47054399999999</v>
      </c>
      <c r="G20" s="80"/>
      <c r="H20" s="72">
        <v>78.099999999999994</v>
      </c>
      <c r="I20" s="80"/>
      <c r="J20" s="72">
        <v>154.83000000000001</v>
      </c>
      <c r="K20" s="80"/>
      <c r="L20" s="12">
        <v>81.3</v>
      </c>
      <c r="M20" s="15"/>
      <c r="N20" s="21"/>
      <c r="O20" s="21"/>
      <c r="P20" s="21"/>
      <c r="Q20" s="21"/>
    </row>
    <row r="21" spans="1:17" s="4" customFormat="1" ht="15" customHeight="1" thickBot="1" x14ac:dyDescent="0.25">
      <c r="A21" s="93" t="s">
        <v>14</v>
      </c>
      <c r="B21" s="208">
        <v>144.72</v>
      </c>
      <c r="C21" s="198">
        <v>48</v>
      </c>
      <c r="D21" s="94">
        <v>174.918283</v>
      </c>
      <c r="E21" s="95">
        <v>30</v>
      </c>
      <c r="F21" s="94">
        <v>215.11225300000001</v>
      </c>
      <c r="G21" s="95">
        <v>31</v>
      </c>
      <c r="H21" s="94">
        <v>77.94</v>
      </c>
      <c r="I21" s="95">
        <v>184</v>
      </c>
      <c r="J21" s="94">
        <v>159.18962500000001</v>
      </c>
      <c r="K21" s="95">
        <v>188</v>
      </c>
      <c r="L21" s="96">
        <v>83.118245000000002</v>
      </c>
      <c r="M21" s="97">
        <v>211</v>
      </c>
      <c r="N21" s="21"/>
      <c r="O21" s="21"/>
      <c r="P21" s="21"/>
      <c r="Q21" s="21"/>
    </row>
    <row r="22" spans="1:17" s="4" customFormat="1" ht="15" customHeight="1" x14ac:dyDescent="0.2">
      <c r="A22" s="125" t="s">
        <v>74</v>
      </c>
      <c r="B22" s="209">
        <v>25.93</v>
      </c>
      <c r="C22" s="199">
        <v>346</v>
      </c>
      <c r="D22" s="186">
        <v>21.68</v>
      </c>
      <c r="E22" s="187">
        <v>138</v>
      </c>
      <c r="F22" s="186"/>
      <c r="G22" s="187"/>
      <c r="H22" s="186"/>
      <c r="I22" s="187"/>
      <c r="J22" s="186"/>
      <c r="K22" s="187"/>
      <c r="L22" s="188"/>
      <c r="M22" s="189"/>
      <c r="N22" s="21"/>
      <c r="O22" s="21"/>
      <c r="P22" s="21"/>
      <c r="Q22" s="21"/>
    </row>
    <row r="23" spans="1:17" s="4" customFormat="1" ht="15" customHeight="1" x14ac:dyDescent="0.2">
      <c r="A23" s="125" t="s">
        <v>75</v>
      </c>
      <c r="B23" s="210">
        <v>13.37</v>
      </c>
      <c r="C23" s="200">
        <v>349</v>
      </c>
      <c r="D23" s="126">
        <v>10.56</v>
      </c>
      <c r="E23" s="127">
        <v>141</v>
      </c>
      <c r="F23" s="126"/>
      <c r="G23" s="127"/>
      <c r="H23" s="126"/>
      <c r="I23" s="127"/>
      <c r="J23" s="126"/>
      <c r="K23" s="127"/>
      <c r="L23" s="128"/>
      <c r="M23" s="129"/>
      <c r="N23" s="21"/>
      <c r="O23" s="21"/>
      <c r="P23" s="21"/>
      <c r="Q23" s="21"/>
    </row>
    <row r="24" spans="1:17" s="4" customFormat="1" ht="15" customHeight="1" x14ac:dyDescent="0.2">
      <c r="A24" s="125" t="s">
        <v>70</v>
      </c>
      <c r="B24" s="210">
        <v>80.510000000000005</v>
      </c>
      <c r="C24" s="190"/>
      <c r="D24" s="126"/>
      <c r="E24" s="127"/>
      <c r="F24" s="126"/>
      <c r="G24" s="127"/>
      <c r="H24" s="126"/>
      <c r="I24" s="127"/>
      <c r="J24" s="126"/>
      <c r="K24" s="127"/>
      <c r="L24" s="128"/>
      <c r="M24" s="129"/>
      <c r="N24" s="21"/>
      <c r="O24" s="21"/>
      <c r="P24" s="21"/>
      <c r="Q24" s="21"/>
    </row>
    <row r="25" spans="1:17" s="4" customFormat="1" ht="15" customHeight="1" thickBot="1" x14ac:dyDescent="0.25">
      <c r="A25" s="130" t="s">
        <v>71</v>
      </c>
      <c r="B25" s="208">
        <v>56.04</v>
      </c>
      <c r="C25" s="185"/>
      <c r="D25" s="94"/>
      <c r="E25" s="95"/>
      <c r="F25" s="94"/>
      <c r="G25" s="95"/>
      <c r="H25" s="94"/>
      <c r="I25" s="95"/>
      <c r="J25" s="94"/>
      <c r="K25" s="95"/>
      <c r="L25" s="96"/>
      <c r="M25" s="97"/>
      <c r="N25" s="21"/>
      <c r="O25" s="21"/>
      <c r="P25" s="21"/>
      <c r="Q25" s="21"/>
    </row>
    <row r="26" spans="1:17" s="4" customFormat="1" ht="16.5" customHeight="1" x14ac:dyDescent="0.2">
      <c r="A26" s="24" t="s">
        <v>72</v>
      </c>
      <c r="B26" s="214">
        <v>122.09184825602301</v>
      </c>
      <c r="C26" s="50">
        <v>2781</v>
      </c>
      <c r="D26" s="215">
        <v>151.97999999999999</v>
      </c>
      <c r="E26" s="67">
        <v>2154</v>
      </c>
      <c r="F26" s="215">
        <v>186.81798270655565</v>
      </c>
      <c r="G26" s="67">
        <v>1922</v>
      </c>
      <c r="H26" s="215">
        <v>86.490032948929169</v>
      </c>
      <c r="I26" s="67">
        <v>1821</v>
      </c>
      <c r="J26" s="215">
        <v>145.79068071392615</v>
      </c>
      <c r="K26" s="67">
        <v>1881.68091</v>
      </c>
      <c r="L26" s="215">
        <v>82.126791862284819</v>
      </c>
      <c r="M26" s="67">
        <v>1917</v>
      </c>
      <c r="N26" s="21"/>
      <c r="O26" s="21"/>
      <c r="P26" s="21"/>
      <c r="Q26" s="21"/>
    </row>
    <row r="27" spans="1:17" s="4" customFormat="1" ht="15" customHeight="1" x14ac:dyDescent="0.2">
      <c r="A27" s="43" t="s">
        <v>5</v>
      </c>
      <c r="B27" s="202">
        <v>127.11</v>
      </c>
      <c r="C27" s="60">
        <v>2137</v>
      </c>
      <c r="D27" s="78">
        <v>160.803122</v>
      </c>
      <c r="E27" s="79">
        <v>1831</v>
      </c>
      <c r="F27" s="78">
        <v>208.042203</v>
      </c>
      <c r="G27" s="79">
        <v>1568</v>
      </c>
      <c r="H27" s="78">
        <v>86.99</v>
      </c>
      <c r="I27" s="79">
        <v>1497</v>
      </c>
      <c r="J27" s="78">
        <v>160.83000000000001</v>
      </c>
      <c r="K27" s="79">
        <v>1421.68091</v>
      </c>
      <c r="L27" s="44">
        <v>83.03</v>
      </c>
      <c r="M27" s="45">
        <v>1626</v>
      </c>
      <c r="N27" s="21"/>
      <c r="O27" s="21"/>
      <c r="P27" s="21"/>
      <c r="Q27" s="21"/>
    </row>
    <row r="28" spans="1:17" s="4" customFormat="1" ht="15" customHeight="1" x14ac:dyDescent="0.2">
      <c r="A28" s="10" t="s">
        <v>16</v>
      </c>
      <c r="B28" s="201">
        <v>138.81</v>
      </c>
      <c r="C28" s="50">
        <v>1220</v>
      </c>
      <c r="D28" s="72">
        <v>188.723072</v>
      </c>
      <c r="E28" s="67">
        <v>853</v>
      </c>
      <c r="F28" s="72">
        <v>217.560171</v>
      </c>
      <c r="G28" s="67">
        <v>910</v>
      </c>
      <c r="H28" s="72">
        <v>94.98</v>
      </c>
      <c r="I28" s="67">
        <v>839</v>
      </c>
      <c r="J28" s="72">
        <v>168.81956500000001</v>
      </c>
      <c r="K28" s="67">
        <v>761.82413799999995</v>
      </c>
      <c r="L28" s="12">
        <v>87.341956999999994</v>
      </c>
      <c r="M28" s="11">
        <v>1034.8189159999999</v>
      </c>
      <c r="N28" s="21"/>
      <c r="O28" s="21"/>
      <c r="P28" s="21"/>
      <c r="Q28" s="21"/>
    </row>
    <row r="29" spans="1:17" s="4" customFormat="1" ht="15" customHeight="1" x14ac:dyDescent="0.2">
      <c r="A29" s="10" t="s">
        <v>17</v>
      </c>
      <c r="B29" s="201">
        <v>134.47</v>
      </c>
      <c r="C29" s="201">
        <v>596</v>
      </c>
      <c r="D29" s="72">
        <v>161.80863299999999</v>
      </c>
      <c r="E29" s="67">
        <v>653</v>
      </c>
      <c r="F29" s="72">
        <v>194.86824999999999</v>
      </c>
      <c r="G29" s="67">
        <v>658</v>
      </c>
      <c r="H29" s="72">
        <v>76.8</v>
      </c>
      <c r="I29" s="67">
        <v>658</v>
      </c>
      <c r="J29" s="72">
        <v>151.69305</v>
      </c>
      <c r="K29" s="67">
        <v>659.85677199999998</v>
      </c>
      <c r="L29" s="12">
        <v>75.391733000000002</v>
      </c>
      <c r="M29" s="11">
        <v>591.20365200000003</v>
      </c>
      <c r="N29" s="21"/>
      <c r="O29" s="21"/>
      <c r="P29" s="21"/>
      <c r="Q29" s="21"/>
    </row>
    <row r="30" spans="1:17" s="4" customFormat="1" ht="15" customHeight="1" x14ac:dyDescent="0.2">
      <c r="A30" s="10" t="s">
        <v>54</v>
      </c>
      <c r="B30" s="201">
        <v>99.04</v>
      </c>
      <c r="C30" s="201">
        <v>87</v>
      </c>
      <c r="D30" s="72">
        <v>145.047032</v>
      </c>
      <c r="E30" s="67">
        <v>99.292703000000003</v>
      </c>
      <c r="F30" s="72"/>
      <c r="G30" s="67"/>
      <c r="H30" s="72"/>
      <c r="I30" s="67"/>
      <c r="J30" s="72"/>
      <c r="K30" s="67"/>
      <c r="L30" s="12"/>
      <c r="M30" s="11"/>
      <c r="N30" s="21"/>
      <c r="O30" s="21"/>
      <c r="P30" s="21"/>
      <c r="Q30" s="21"/>
    </row>
    <row r="31" spans="1:17" s="4" customFormat="1" ht="15" customHeight="1" x14ac:dyDescent="0.2">
      <c r="A31" s="10" t="s">
        <v>51</v>
      </c>
      <c r="B31" s="201">
        <v>58.05</v>
      </c>
      <c r="C31" s="201">
        <v>235</v>
      </c>
      <c r="D31" s="72">
        <v>59.284390000000002</v>
      </c>
      <c r="E31" s="67">
        <v>225.689446</v>
      </c>
      <c r="F31" s="72"/>
      <c r="G31" s="67"/>
      <c r="H31" s="72"/>
      <c r="I31" s="67"/>
      <c r="J31" s="72"/>
      <c r="K31" s="67"/>
      <c r="L31" s="12"/>
      <c r="M31" s="11"/>
      <c r="N31" s="21"/>
      <c r="O31" s="21"/>
      <c r="P31" s="21"/>
      <c r="Q31" s="21"/>
    </row>
    <row r="32" spans="1:17" s="16" customFormat="1" ht="15" customHeight="1" x14ac:dyDescent="0.2">
      <c r="A32" s="43" t="s">
        <v>10</v>
      </c>
      <c r="B32" s="202">
        <v>105.44</v>
      </c>
      <c r="C32" s="202">
        <v>644</v>
      </c>
      <c r="D32" s="78">
        <v>101.911883</v>
      </c>
      <c r="E32" s="79">
        <v>323</v>
      </c>
      <c r="F32" s="78">
        <v>92.807877000000005</v>
      </c>
      <c r="G32" s="79">
        <v>354</v>
      </c>
      <c r="H32" s="78">
        <v>84.18</v>
      </c>
      <c r="I32" s="79">
        <v>324</v>
      </c>
      <c r="J32" s="78">
        <v>99.31</v>
      </c>
      <c r="K32" s="79">
        <v>460</v>
      </c>
      <c r="L32" s="44">
        <v>77.08</v>
      </c>
      <c r="M32" s="45">
        <v>291</v>
      </c>
      <c r="N32" s="21"/>
      <c r="O32" s="21"/>
      <c r="P32" s="21"/>
      <c r="Q32" s="21"/>
    </row>
    <row r="33" spans="1:17" s="17" customFormat="1" ht="15" customHeight="1" x14ac:dyDescent="0.2">
      <c r="A33" s="10" t="s">
        <v>18</v>
      </c>
      <c r="B33" s="201">
        <v>105.44</v>
      </c>
      <c r="C33" s="201">
        <v>644</v>
      </c>
      <c r="D33" s="72">
        <v>101.911883</v>
      </c>
      <c r="E33" s="67">
        <v>323</v>
      </c>
      <c r="F33" s="72">
        <v>92.807877000000005</v>
      </c>
      <c r="G33" s="67">
        <v>354</v>
      </c>
      <c r="H33" s="72">
        <v>84.18</v>
      </c>
      <c r="I33" s="67">
        <v>324</v>
      </c>
      <c r="J33" s="72">
        <v>99.31</v>
      </c>
      <c r="K33" s="67">
        <v>460</v>
      </c>
      <c r="L33" s="12">
        <v>77.08</v>
      </c>
      <c r="M33" s="11">
        <v>291</v>
      </c>
      <c r="N33" s="21"/>
      <c r="O33" s="21"/>
      <c r="P33" s="21"/>
      <c r="Q33" s="21"/>
    </row>
    <row r="34" spans="1:17" s="4" customFormat="1" ht="15" customHeight="1" thickBot="1" x14ac:dyDescent="0.25">
      <c r="A34" s="10" t="s">
        <v>13</v>
      </c>
      <c r="B34" s="201">
        <v>137.87</v>
      </c>
      <c r="C34" s="201"/>
      <c r="D34" s="72">
        <v>157.97602800000001</v>
      </c>
      <c r="E34" s="80"/>
      <c r="F34" s="72">
        <v>207.25929600000001</v>
      </c>
      <c r="G34" s="80"/>
      <c r="H34" s="72">
        <v>66.760000000000005</v>
      </c>
      <c r="I34" s="80"/>
      <c r="J34" s="72">
        <v>153.30000000000001</v>
      </c>
      <c r="K34" s="80"/>
      <c r="L34" s="12">
        <v>83.73</v>
      </c>
      <c r="M34" s="15"/>
      <c r="N34" s="21"/>
      <c r="O34" s="21"/>
      <c r="P34" s="21"/>
      <c r="Q34" s="21"/>
    </row>
    <row r="35" spans="1:17" s="4" customFormat="1" ht="18.75" customHeight="1" thickBot="1" x14ac:dyDescent="0.25">
      <c r="A35" s="33" t="s">
        <v>52</v>
      </c>
      <c r="B35" s="139"/>
      <c r="C35" s="203">
        <v>205</v>
      </c>
      <c r="D35" s="89"/>
      <c r="E35" s="77">
        <f>E27+E32-E31-E16-E17</f>
        <v>77.310553999999911</v>
      </c>
      <c r="F35" s="89"/>
      <c r="G35" s="77">
        <f>G27+G32-G16-G17</f>
        <v>46</v>
      </c>
      <c r="H35" s="86"/>
      <c r="I35" s="42">
        <f>I27+I32-I16-I17</f>
        <v>-106</v>
      </c>
      <c r="J35" s="87"/>
      <c r="K35" s="42">
        <f>K27+K32-K16-K17</f>
        <v>149.68091000000004</v>
      </c>
      <c r="L35" s="87"/>
      <c r="M35" s="42">
        <f>M27+M32-M16-M17</f>
        <v>95</v>
      </c>
      <c r="N35" s="21"/>
      <c r="O35" s="21"/>
      <c r="P35" s="21"/>
      <c r="Q35" s="21"/>
    </row>
    <row r="36" spans="1:17" s="4" customFormat="1" ht="22.7" customHeight="1" x14ac:dyDescent="0.25">
      <c r="A36"/>
      <c r="B36"/>
      <c r="C36"/>
      <c r="D36" s="18"/>
      <c r="E36" s="19"/>
      <c r="F36" s="90"/>
      <c r="G36" s="91"/>
      <c r="N36" s="21"/>
      <c r="O36" s="21"/>
      <c r="P36" s="21"/>
      <c r="Q36" s="21"/>
    </row>
    <row r="37" spans="1:17" s="20" customFormat="1" ht="16.149999999999999" customHeight="1" x14ac:dyDescent="0.25">
      <c r="A37"/>
      <c r="B37"/>
      <c r="C37"/>
      <c r="D37" s="18"/>
      <c r="E37" s="19"/>
      <c r="F37" s="90"/>
      <c r="G37" s="91"/>
      <c r="N37" s="21"/>
      <c r="O37" s="21"/>
      <c r="P37" s="21"/>
      <c r="Q37" s="21"/>
    </row>
    <row r="38" spans="1:17" s="4" customFormat="1" ht="17.45" customHeight="1" x14ac:dyDescent="0.25">
      <c r="A38"/>
      <c r="B38"/>
      <c r="C38"/>
      <c r="D38" s="18"/>
      <c r="E38" s="19"/>
      <c r="F38" s="90"/>
      <c r="G38" s="91"/>
      <c r="N38" s="21"/>
      <c r="O38" s="21"/>
      <c r="P38" s="21"/>
      <c r="Q38" s="21"/>
    </row>
    <row r="39" spans="1:17" ht="15.75" thickBot="1" x14ac:dyDescent="0.3">
      <c r="F39" s="90"/>
      <c r="G39" s="91"/>
      <c r="N39" s="21"/>
      <c r="O39" s="21"/>
      <c r="P39" s="21"/>
      <c r="Q39" s="21"/>
    </row>
    <row r="40" spans="1:17" s="4" customFormat="1" ht="31.15" customHeight="1" thickBot="1" x14ac:dyDescent="0.25">
      <c r="A40" s="25" t="s">
        <v>19</v>
      </c>
      <c r="B40" s="175" t="s">
        <v>79</v>
      </c>
      <c r="C40" s="175"/>
      <c r="D40" s="176" t="s">
        <v>55</v>
      </c>
      <c r="E40" s="176"/>
      <c r="F40" s="176" t="s">
        <v>43</v>
      </c>
      <c r="G40" s="176"/>
      <c r="H40" s="176" t="s">
        <v>36</v>
      </c>
      <c r="I40" s="176"/>
      <c r="J40" s="176" t="s">
        <v>26</v>
      </c>
      <c r="K40" s="176"/>
      <c r="L40" s="177" t="s">
        <v>27</v>
      </c>
      <c r="M40" s="177"/>
      <c r="N40" s="21"/>
      <c r="O40" s="21"/>
      <c r="P40" s="21"/>
      <c r="Q40" s="21"/>
    </row>
    <row r="41" spans="1:17" s="4" customFormat="1" ht="15" customHeight="1" x14ac:dyDescent="0.2">
      <c r="A41" s="26" t="s">
        <v>65</v>
      </c>
      <c r="B41" s="47"/>
      <c r="C41" s="48"/>
      <c r="D41" s="64"/>
      <c r="E41" s="65"/>
      <c r="F41" s="64"/>
      <c r="G41" s="65"/>
      <c r="H41" s="64"/>
      <c r="I41" s="65"/>
      <c r="J41" s="64"/>
      <c r="K41" s="65"/>
      <c r="L41" s="27"/>
      <c r="M41" s="28"/>
      <c r="N41" s="21"/>
      <c r="O41" s="21"/>
      <c r="P41" s="21"/>
      <c r="Q41" s="21"/>
    </row>
    <row r="42" spans="1:17" s="4" customFormat="1" ht="15" customHeight="1" x14ac:dyDescent="0.2">
      <c r="A42" s="10" t="s">
        <v>66</v>
      </c>
      <c r="B42" s="182"/>
      <c r="C42" s="50">
        <v>585</v>
      </c>
      <c r="D42" s="66"/>
      <c r="E42" s="67">
        <v>324.07600000000002</v>
      </c>
      <c r="F42" s="66"/>
      <c r="G42" s="67">
        <v>330.64499999999998</v>
      </c>
      <c r="H42" s="66"/>
      <c r="I42" s="67">
        <v>353</v>
      </c>
      <c r="J42" s="66"/>
      <c r="K42" s="67">
        <v>378.56599999999997</v>
      </c>
      <c r="L42" s="9"/>
      <c r="M42" s="11">
        <v>390.92899999999997</v>
      </c>
      <c r="N42" s="21"/>
      <c r="O42" s="21"/>
      <c r="P42" s="21"/>
      <c r="Q42" s="21"/>
    </row>
    <row r="43" spans="1:17" s="4" customFormat="1" ht="15" customHeight="1" x14ac:dyDescent="0.2">
      <c r="A43" s="10" t="s">
        <v>56</v>
      </c>
      <c r="B43" s="182"/>
      <c r="C43" s="50">
        <v>100</v>
      </c>
      <c r="D43" s="66"/>
      <c r="E43" s="67">
        <v>46.686999999999998</v>
      </c>
      <c r="F43" s="66"/>
      <c r="G43" s="67">
        <v>44.975999999999999</v>
      </c>
      <c r="H43" s="66"/>
      <c r="I43" s="67">
        <v>47</v>
      </c>
      <c r="J43" s="66"/>
      <c r="K43" s="67">
        <v>47.817999999999998</v>
      </c>
      <c r="L43" s="9"/>
      <c r="M43" s="11">
        <v>47.768000000000001</v>
      </c>
      <c r="N43" s="21"/>
      <c r="O43" s="21"/>
      <c r="P43" s="21"/>
      <c r="Q43" s="21"/>
    </row>
    <row r="44" spans="1:17" s="4" customFormat="1" ht="15" customHeight="1" x14ac:dyDescent="0.2">
      <c r="A44" s="10" t="s">
        <v>67</v>
      </c>
      <c r="B44" s="182"/>
      <c r="C44" s="50">
        <f>123+25</f>
        <v>148</v>
      </c>
      <c r="D44" s="66"/>
      <c r="E44" s="67"/>
      <c r="F44" s="66"/>
      <c r="G44" s="67"/>
      <c r="H44" s="66"/>
      <c r="I44" s="67"/>
      <c r="J44" s="66"/>
      <c r="K44" s="67"/>
      <c r="L44" s="9"/>
      <c r="M44" s="11"/>
      <c r="N44" s="21"/>
      <c r="O44" s="21"/>
      <c r="P44" s="21"/>
      <c r="Q44" s="21"/>
    </row>
    <row r="45" spans="1:17" s="4" customFormat="1" ht="15" customHeight="1" x14ac:dyDescent="0.2">
      <c r="A45" s="10" t="s">
        <v>68</v>
      </c>
      <c r="B45" s="182"/>
      <c r="C45" s="50">
        <v>16</v>
      </c>
      <c r="D45" s="66"/>
      <c r="E45" s="67"/>
      <c r="F45" s="66"/>
      <c r="G45" s="67"/>
      <c r="H45" s="66"/>
      <c r="I45" s="67"/>
      <c r="J45" s="66"/>
      <c r="K45" s="67"/>
      <c r="L45" s="9"/>
      <c r="M45" s="11"/>
      <c r="N45" s="21"/>
      <c r="O45" s="21"/>
      <c r="P45" s="21"/>
      <c r="Q45" s="21"/>
    </row>
    <row r="46" spans="1:17" s="4" customFormat="1" ht="15" customHeight="1" thickBot="1" x14ac:dyDescent="0.25">
      <c r="A46" s="29" t="s">
        <v>57</v>
      </c>
      <c r="B46" s="183"/>
      <c r="C46" s="50">
        <v>186</v>
      </c>
      <c r="D46" s="66"/>
      <c r="E46" s="67">
        <v>46.686999999999998</v>
      </c>
      <c r="F46" s="66"/>
      <c r="G46" s="67">
        <v>44.975999999999999</v>
      </c>
      <c r="H46" s="66"/>
      <c r="I46" s="67">
        <v>47</v>
      </c>
      <c r="J46" s="66"/>
      <c r="K46" s="67">
        <v>47.817999999999998</v>
      </c>
      <c r="L46" s="9"/>
      <c r="M46" s="11">
        <v>47.768000000000001</v>
      </c>
      <c r="N46" s="21"/>
      <c r="O46" s="21"/>
      <c r="P46" s="21"/>
      <c r="Q46" s="21"/>
    </row>
    <row r="47" spans="1:17" s="4" customFormat="1" ht="25.9" customHeight="1" thickBot="1" x14ac:dyDescent="0.25">
      <c r="A47" s="33"/>
      <c r="B47" s="51" t="s">
        <v>3</v>
      </c>
      <c r="C47" s="52" t="s">
        <v>35</v>
      </c>
      <c r="D47" s="68" t="s">
        <v>3</v>
      </c>
      <c r="E47" s="69" t="s">
        <v>35</v>
      </c>
      <c r="F47" s="68" t="s">
        <v>3</v>
      </c>
      <c r="G47" s="69" t="s">
        <v>35</v>
      </c>
      <c r="H47" s="68" t="s">
        <v>3</v>
      </c>
      <c r="I47" s="69" t="s">
        <v>35</v>
      </c>
      <c r="J47" s="34" t="s">
        <v>3</v>
      </c>
      <c r="K47" s="35" t="s">
        <v>35</v>
      </c>
      <c r="L47" s="34" t="s">
        <v>3</v>
      </c>
      <c r="M47" s="35" t="s">
        <v>35</v>
      </c>
      <c r="N47" s="21"/>
      <c r="O47" s="21"/>
      <c r="P47" s="21"/>
      <c r="Q47" s="21"/>
    </row>
    <row r="48" spans="1:17" s="4" customFormat="1" ht="16.5" customHeight="1" x14ac:dyDescent="0.2">
      <c r="A48" s="30" t="s">
        <v>4</v>
      </c>
      <c r="B48" s="53"/>
      <c r="C48" s="54">
        <v>7576</v>
      </c>
      <c r="D48" s="70"/>
      <c r="E48" s="71">
        <v>5797</v>
      </c>
      <c r="F48" s="70"/>
      <c r="G48" s="71">
        <v>5905</v>
      </c>
      <c r="H48" s="70"/>
      <c r="I48" s="71">
        <v>5822</v>
      </c>
      <c r="J48" s="70"/>
      <c r="K48" s="71">
        <v>5716</v>
      </c>
      <c r="L48" s="31"/>
      <c r="M48" s="71">
        <v>5880</v>
      </c>
      <c r="N48" s="21"/>
      <c r="O48" s="21"/>
      <c r="P48" s="21"/>
      <c r="Q48" s="21"/>
    </row>
    <row r="49" spans="1:17" s="4" customFormat="1" ht="15" customHeight="1" x14ac:dyDescent="0.2">
      <c r="A49" s="10" t="s">
        <v>5</v>
      </c>
      <c r="B49" s="55">
        <v>141.61000000000001</v>
      </c>
      <c r="C49" s="50">
        <v>5009</v>
      </c>
      <c r="D49" s="72">
        <v>126.964311</v>
      </c>
      <c r="E49" s="67">
        <v>3542</v>
      </c>
      <c r="F49" s="72">
        <v>121.776295</v>
      </c>
      <c r="G49" s="67">
        <v>3317</v>
      </c>
      <c r="H49" s="72">
        <v>116.49</v>
      </c>
      <c r="I49" s="67">
        <v>3252</v>
      </c>
      <c r="J49" s="72">
        <v>114.08</v>
      </c>
      <c r="K49" s="67">
        <v>3348</v>
      </c>
      <c r="L49" s="12">
        <v>112.63</v>
      </c>
      <c r="M49" s="11">
        <v>3334</v>
      </c>
      <c r="N49" s="21"/>
      <c r="O49" s="21"/>
      <c r="P49" s="21"/>
      <c r="Q49" s="21"/>
    </row>
    <row r="50" spans="1:17" s="4" customFormat="1" ht="15" customHeight="1" x14ac:dyDescent="0.2">
      <c r="A50" s="36" t="s">
        <v>6</v>
      </c>
      <c r="B50" s="56">
        <v>153.91</v>
      </c>
      <c r="C50" s="57">
        <v>3188</v>
      </c>
      <c r="D50" s="73">
        <v>142.17618400000001</v>
      </c>
      <c r="E50" s="74">
        <v>1901</v>
      </c>
      <c r="F50" s="73">
        <v>138.881351</v>
      </c>
      <c r="G50" s="74">
        <v>1982</v>
      </c>
      <c r="H50" s="73">
        <v>128.93</v>
      </c>
      <c r="I50" s="74">
        <v>2157</v>
      </c>
      <c r="J50" s="73">
        <v>126.30681</v>
      </c>
      <c r="K50" s="74">
        <v>2382</v>
      </c>
      <c r="L50" s="37">
        <v>123.08</v>
      </c>
      <c r="M50" s="38">
        <v>2423</v>
      </c>
      <c r="N50" s="21"/>
      <c r="O50" s="21"/>
      <c r="P50" s="21"/>
      <c r="Q50" s="21"/>
    </row>
    <row r="51" spans="1:17" s="4" customFormat="1" ht="15" customHeight="1" x14ac:dyDescent="0.2">
      <c r="A51" s="10" t="s">
        <v>7</v>
      </c>
      <c r="B51" s="55">
        <v>120.08</v>
      </c>
      <c r="C51" s="50">
        <v>1821</v>
      </c>
      <c r="D51" s="72">
        <v>109.34191300000001</v>
      </c>
      <c r="E51" s="67">
        <v>1641</v>
      </c>
      <c r="F51" s="72">
        <v>96.377244000000005</v>
      </c>
      <c r="G51" s="67">
        <v>1335</v>
      </c>
      <c r="H51" s="72">
        <v>92</v>
      </c>
      <c r="I51" s="67">
        <v>1095</v>
      </c>
      <c r="J51" s="72">
        <v>83.903256999999996</v>
      </c>
      <c r="K51" s="67">
        <v>966</v>
      </c>
      <c r="L51" s="12">
        <v>84.778485000000003</v>
      </c>
      <c r="M51" s="11">
        <v>911</v>
      </c>
      <c r="N51" s="21"/>
      <c r="O51" s="21"/>
      <c r="P51" s="21"/>
      <c r="Q51" s="21"/>
    </row>
    <row r="52" spans="1:17" s="4" customFormat="1" ht="15" customHeight="1" x14ac:dyDescent="0.2">
      <c r="A52" s="154" t="s">
        <v>8</v>
      </c>
      <c r="B52" s="155"/>
      <c r="C52" s="156">
        <v>258</v>
      </c>
      <c r="D52" s="157"/>
      <c r="E52" s="158">
        <v>165</v>
      </c>
      <c r="F52" s="157"/>
      <c r="G52" s="158">
        <v>157</v>
      </c>
      <c r="H52" s="157"/>
      <c r="I52" s="158">
        <v>158</v>
      </c>
      <c r="J52" s="157"/>
      <c r="K52" s="158">
        <v>171</v>
      </c>
      <c r="L52" s="159"/>
      <c r="M52" s="160">
        <v>189</v>
      </c>
      <c r="N52" s="21"/>
      <c r="O52" s="21"/>
      <c r="P52" s="21"/>
      <c r="Q52" s="21"/>
    </row>
    <row r="53" spans="1:17" s="4" customFormat="1" ht="15" customHeight="1" x14ac:dyDescent="0.2">
      <c r="A53" s="13" t="s">
        <v>9</v>
      </c>
      <c r="B53" s="53">
        <v>89.97</v>
      </c>
      <c r="C53" s="54">
        <v>5267</v>
      </c>
      <c r="D53" s="70">
        <v>132.62</v>
      </c>
      <c r="E53" s="71">
        <v>3707</v>
      </c>
      <c r="F53" s="70">
        <v>159.286013</v>
      </c>
      <c r="G53" s="71">
        <v>3474</v>
      </c>
      <c r="H53" s="70">
        <v>110.42</v>
      </c>
      <c r="I53" s="71">
        <v>3411</v>
      </c>
      <c r="J53" s="70">
        <v>155.069177</v>
      </c>
      <c r="K53" s="71">
        <v>3519</v>
      </c>
      <c r="L53" s="31">
        <v>95.291922999999997</v>
      </c>
      <c r="M53" s="32">
        <v>3522</v>
      </c>
      <c r="N53" s="21"/>
      <c r="O53" s="21"/>
      <c r="P53" s="21"/>
      <c r="Q53" s="21"/>
    </row>
    <row r="54" spans="1:17" s="4" customFormat="1" ht="15" customHeight="1" x14ac:dyDescent="0.2">
      <c r="A54" s="14" t="s">
        <v>10</v>
      </c>
      <c r="B54" s="55">
        <v>116.73</v>
      </c>
      <c r="C54" s="50">
        <v>2567</v>
      </c>
      <c r="D54" s="72">
        <v>95.824935999999994</v>
      </c>
      <c r="E54" s="67">
        <v>2255</v>
      </c>
      <c r="F54" s="72">
        <v>89.658216999999993</v>
      </c>
      <c r="G54" s="67">
        <v>2588</v>
      </c>
      <c r="H54" s="72">
        <v>84.27</v>
      </c>
      <c r="I54" s="67">
        <v>2570</v>
      </c>
      <c r="J54" s="72">
        <v>79.13</v>
      </c>
      <c r="K54" s="67">
        <v>2368</v>
      </c>
      <c r="L54" s="12">
        <v>77.900000000000006</v>
      </c>
      <c r="M54" s="11">
        <v>2546</v>
      </c>
      <c r="N54" s="21"/>
      <c r="O54" s="21"/>
      <c r="P54" s="21"/>
      <c r="Q54" s="21"/>
    </row>
    <row r="55" spans="1:17" s="4" customFormat="1" ht="15" customHeight="1" x14ac:dyDescent="0.2">
      <c r="A55" s="36" t="s">
        <v>11</v>
      </c>
      <c r="B55" s="56">
        <v>106.89</v>
      </c>
      <c r="C55" s="57">
        <v>858</v>
      </c>
      <c r="D55" s="73">
        <v>92.692120000000003</v>
      </c>
      <c r="E55" s="74">
        <v>816</v>
      </c>
      <c r="F55" s="73">
        <v>86.904251000000002</v>
      </c>
      <c r="G55" s="74">
        <v>1135</v>
      </c>
      <c r="H55" s="73">
        <v>80.8</v>
      </c>
      <c r="I55" s="74">
        <v>965</v>
      </c>
      <c r="J55" s="73">
        <v>74.882789000000002</v>
      </c>
      <c r="K55" s="74">
        <v>894</v>
      </c>
      <c r="L55" s="37">
        <v>73.435299999999998</v>
      </c>
      <c r="M55" s="38">
        <v>938</v>
      </c>
      <c r="N55" s="21"/>
      <c r="O55" s="21"/>
      <c r="P55" s="21"/>
      <c r="Q55" s="21"/>
    </row>
    <row r="56" spans="1:17" s="4" customFormat="1" ht="15" customHeight="1" x14ac:dyDescent="0.2">
      <c r="A56" s="10" t="s">
        <v>12</v>
      </c>
      <c r="B56" s="55">
        <v>121.67</v>
      </c>
      <c r="C56" s="50">
        <v>1709</v>
      </c>
      <c r="D56" s="72">
        <v>97.601105000000004</v>
      </c>
      <c r="E56" s="67">
        <v>1439</v>
      </c>
      <c r="F56" s="72">
        <v>91.809370999999999</v>
      </c>
      <c r="G56" s="67">
        <v>1453</v>
      </c>
      <c r="H56" s="72">
        <v>86.36</v>
      </c>
      <c r="I56" s="67">
        <v>1605</v>
      </c>
      <c r="J56" s="72">
        <v>81.7</v>
      </c>
      <c r="K56" s="67">
        <v>1474</v>
      </c>
      <c r="L56" s="12">
        <v>80.510000000000005</v>
      </c>
      <c r="M56" s="11">
        <v>1608</v>
      </c>
      <c r="N56" s="21"/>
      <c r="O56" s="21"/>
      <c r="P56" s="21"/>
      <c r="Q56" s="21"/>
    </row>
    <row r="57" spans="1:17" s="4" customFormat="1" ht="15" customHeight="1" x14ac:dyDescent="0.2">
      <c r="A57" s="29" t="s">
        <v>13</v>
      </c>
      <c r="B57" s="55">
        <v>81.53</v>
      </c>
      <c r="C57" s="61"/>
      <c r="D57" s="72">
        <v>126.12831300000001</v>
      </c>
      <c r="E57" s="80"/>
      <c r="F57" s="72">
        <v>144.350527</v>
      </c>
      <c r="G57" s="80"/>
      <c r="H57" s="72">
        <v>98.61</v>
      </c>
      <c r="I57" s="80"/>
      <c r="J57" s="72">
        <v>141.74</v>
      </c>
      <c r="K57" s="80"/>
      <c r="L57" s="12">
        <v>85.76</v>
      </c>
      <c r="M57" s="15"/>
      <c r="N57" s="21"/>
      <c r="O57" s="21"/>
      <c r="P57" s="21"/>
      <c r="Q57" s="21"/>
    </row>
    <row r="58" spans="1:17" s="4" customFormat="1" ht="15" customHeight="1" thickBot="1" x14ac:dyDescent="0.25">
      <c r="A58" s="93" t="s">
        <v>14</v>
      </c>
      <c r="B58" s="151">
        <v>97.24</v>
      </c>
      <c r="C58" s="152">
        <v>107</v>
      </c>
      <c r="D58" s="94">
        <v>130.62929700000001</v>
      </c>
      <c r="E58" s="95">
        <v>92</v>
      </c>
      <c r="F58" s="94">
        <v>153.421615</v>
      </c>
      <c r="G58" s="95">
        <v>135</v>
      </c>
      <c r="H58" s="94">
        <v>99.88</v>
      </c>
      <c r="I58" s="95">
        <v>563</v>
      </c>
      <c r="J58" s="94">
        <v>144.55000000000001</v>
      </c>
      <c r="K58" s="95">
        <v>600</v>
      </c>
      <c r="L58" s="96">
        <v>89.560398000000006</v>
      </c>
      <c r="M58" s="97">
        <v>681</v>
      </c>
      <c r="N58" s="21"/>
      <c r="O58" s="21"/>
      <c r="P58" s="21"/>
      <c r="Q58" s="21"/>
    </row>
    <row r="59" spans="1:17" s="4" customFormat="1" ht="15" customHeight="1" x14ac:dyDescent="0.2">
      <c r="A59" s="125" t="s">
        <v>74</v>
      </c>
      <c r="B59" s="209">
        <v>21.25</v>
      </c>
      <c r="C59" s="212">
        <v>1573</v>
      </c>
      <c r="D59" s="186">
        <v>15.58</v>
      </c>
      <c r="E59" s="187">
        <v>756</v>
      </c>
      <c r="F59" s="186"/>
      <c r="G59" s="187"/>
      <c r="H59" s="186"/>
      <c r="I59" s="187"/>
      <c r="J59" s="186"/>
      <c r="K59" s="187"/>
      <c r="L59" s="188"/>
      <c r="M59" s="189"/>
      <c r="N59" s="21"/>
      <c r="O59" s="21"/>
      <c r="P59" s="21"/>
      <c r="Q59" s="21"/>
    </row>
    <row r="60" spans="1:17" s="4" customFormat="1" ht="15" customHeight="1" x14ac:dyDescent="0.2">
      <c r="A60" s="125" t="s">
        <v>75</v>
      </c>
      <c r="B60" s="210">
        <v>13.26</v>
      </c>
      <c r="C60" s="213">
        <v>1588</v>
      </c>
      <c r="D60" s="126">
        <v>9.0399999999999991</v>
      </c>
      <c r="E60" s="127">
        <v>773</v>
      </c>
      <c r="F60" s="126"/>
      <c r="G60" s="127"/>
      <c r="H60" s="126"/>
      <c r="I60" s="127"/>
      <c r="J60" s="126"/>
      <c r="K60" s="127"/>
      <c r="L60" s="128"/>
      <c r="M60" s="129"/>
      <c r="N60" s="21"/>
      <c r="O60" s="21"/>
      <c r="P60" s="21"/>
      <c r="Q60" s="21"/>
    </row>
    <row r="61" spans="1:17" s="4" customFormat="1" ht="15" customHeight="1" x14ac:dyDescent="0.2">
      <c r="A61" s="125" t="s">
        <v>70</v>
      </c>
      <c r="B61" s="210">
        <v>80.92</v>
      </c>
      <c r="C61" s="190"/>
      <c r="D61" s="126"/>
      <c r="E61" s="127"/>
      <c r="F61" s="126"/>
      <c r="G61" s="127"/>
      <c r="H61" s="126"/>
      <c r="I61" s="127"/>
      <c r="J61" s="126"/>
      <c r="K61" s="127"/>
      <c r="L61" s="128"/>
      <c r="M61" s="129"/>
      <c r="N61" s="21"/>
      <c r="O61" s="21"/>
      <c r="P61" s="21"/>
      <c r="Q61" s="21"/>
    </row>
    <row r="62" spans="1:17" s="4" customFormat="1" ht="15" customHeight="1" thickBot="1" x14ac:dyDescent="0.25">
      <c r="A62" s="130" t="s">
        <v>71</v>
      </c>
      <c r="B62" s="208">
        <v>56.88</v>
      </c>
      <c r="C62" s="185"/>
      <c r="D62" s="94"/>
      <c r="E62" s="95"/>
      <c r="F62" s="94"/>
      <c r="G62" s="95"/>
      <c r="H62" s="94"/>
      <c r="I62" s="95"/>
      <c r="J62" s="94"/>
      <c r="K62" s="95"/>
      <c r="L62" s="96"/>
      <c r="M62" s="97"/>
      <c r="N62" s="21"/>
      <c r="O62" s="21"/>
      <c r="P62" s="21"/>
      <c r="Q62" s="21"/>
    </row>
    <row r="63" spans="1:17" s="4" customFormat="1" ht="16.5" customHeight="1" x14ac:dyDescent="0.2">
      <c r="A63" s="24" t="s">
        <v>15</v>
      </c>
      <c r="B63" s="55">
        <v>85.371320261437901</v>
      </c>
      <c r="C63" s="50">
        <v>9180</v>
      </c>
      <c r="D63" s="72">
        <v>123.67767196128837</v>
      </c>
      <c r="E63" s="67">
        <v>6613</v>
      </c>
      <c r="F63" s="72">
        <v>140.8281401985524</v>
      </c>
      <c r="G63" s="67">
        <v>6079</v>
      </c>
      <c r="H63" s="72">
        <v>102.21177777777777</v>
      </c>
      <c r="I63" s="67">
        <v>5940</v>
      </c>
      <c r="J63" s="72">
        <v>135.79322228300575</v>
      </c>
      <c r="K63" s="67">
        <v>6352.198281</v>
      </c>
      <c r="L63" s="72">
        <v>86.621065498154962</v>
      </c>
      <c r="M63" s="67">
        <v>6504</v>
      </c>
      <c r="N63" s="21"/>
      <c r="O63" s="21"/>
      <c r="P63" s="21"/>
      <c r="Q63" s="21"/>
    </row>
    <row r="64" spans="1:17" s="4" customFormat="1" ht="15" customHeight="1" x14ac:dyDescent="0.2">
      <c r="A64" s="43" t="s">
        <v>5</v>
      </c>
      <c r="B64" s="59">
        <v>81.22</v>
      </c>
      <c r="C64" s="60">
        <v>6954</v>
      </c>
      <c r="D64" s="78">
        <v>125.74</v>
      </c>
      <c r="E64" s="79">
        <v>5571</v>
      </c>
      <c r="F64" s="78">
        <v>152.579713</v>
      </c>
      <c r="G64" s="79">
        <v>4889</v>
      </c>
      <c r="H64" s="78">
        <v>106.08</v>
      </c>
      <c r="I64" s="79">
        <v>4926</v>
      </c>
      <c r="J64" s="78">
        <v>144.76</v>
      </c>
      <c r="K64" s="79">
        <v>5227.198281</v>
      </c>
      <c r="L64" s="44">
        <v>88.35</v>
      </c>
      <c r="M64" s="45">
        <v>5637</v>
      </c>
      <c r="N64" s="21"/>
      <c r="O64" s="21"/>
      <c r="P64" s="21"/>
      <c r="Q64" s="21"/>
    </row>
    <row r="65" spans="1:17" s="4" customFormat="1" ht="15" customHeight="1" x14ac:dyDescent="0.2">
      <c r="A65" s="10" t="s">
        <v>16</v>
      </c>
      <c r="B65" s="55">
        <v>88.13</v>
      </c>
      <c r="C65" s="50">
        <v>3955</v>
      </c>
      <c r="D65" s="72">
        <v>148.41</v>
      </c>
      <c r="E65" s="67">
        <v>2737</v>
      </c>
      <c r="F65" s="72">
        <v>159.496533</v>
      </c>
      <c r="G65" s="67">
        <v>2885</v>
      </c>
      <c r="H65" s="72">
        <v>112.68</v>
      </c>
      <c r="I65" s="67">
        <v>2982</v>
      </c>
      <c r="J65" s="72">
        <v>147.40046000000001</v>
      </c>
      <c r="K65" s="67">
        <v>3209.8685139999998</v>
      </c>
      <c r="L65" s="12">
        <v>91.069823</v>
      </c>
      <c r="M65" s="11">
        <v>3729.0861570000002</v>
      </c>
      <c r="N65" s="21"/>
      <c r="O65" s="21"/>
      <c r="P65" s="21"/>
      <c r="Q65" s="21"/>
    </row>
    <row r="66" spans="1:17" s="4" customFormat="1" ht="15" customHeight="1" x14ac:dyDescent="0.2">
      <c r="A66" s="10" t="s">
        <v>17</v>
      </c>
      <c r="B66" s="55">
        <v>79.16</v>
      </c>
      <c r="C66" s="50">
        <v>1890</v>
      </c>
      <c r="D66" s="72">
        <v>120.17</v>
      </c>
      <c r="E66" s="67">
        <v>1921</v>
      </c>
      <c r="F66" s="72">
        <v>142.62196599999999</v>
      </c>
      <c r="G66" s="67">
        <v>2004</v>
      </c>
      <c r="H66" s="72">
        <v>95.95</v>
      </c>
      <c r="I66" s="67">
        <v>1944</v>
      </c>
      <c r="J66" s="72">
        <v>140.591418</v>
      </c>
      <c r="K66" s="67">
        <v>2017.3297669999999</v>
      </c>
      <c r="L66" s="12">
        <v>83.009401999999994</v>
      </c>
      <c r="M66" s="11">
        <v>1907.753594</v>
      </c>
      <c r="N66" s="21"/>
      <c r="O66" s="21"/>
      <c r="P66" s="21"/>
      <c r="Q66" s="21"/>
    </row>
    <row r="67" spans="1:17" s="4" customFormat="1" ht="15" customHeight="1" x14ac:dyDescent="0.2">
      <c r="A67" s="10" t="s">
        <v>54</v>
      </c>
      <c r="B67" s="55">
        <v>57.12</v>
      </c>
      <c r="C67" s="50">
        <v>320</v>
      </c>
      <c r="D67" s="72">
        <v>100.019768</v>
      </c>
      <c r="E67" s="67">
        <v>204.318703</v>
      </c>
      <c r="F67" s="72"/>
      <c r="G67" s="67"/>
      <c r="H67" s="72"/>
      <c r="I67" s="67"/>
      <c r="J67" s="72"/>
      <c r="K67" s="67"/>
      <c r="L67" s="12"/>
      <c r="M67" s="11"/>
      <c r="N67" s="21"/>
      <c r="O67" s="21"/>
      <c r="P67" s="21"/>
      <c r="Q67" s="21"/>
    </row>
    <row r="68" spans="1:17" s="4" customFormat="1" ht="15" customHeight="1" x14ac:dyDescent="0.2">
      <c r="A68" s="10" t="s">
        <v>51</v>
      </c>
      <c r="B68" s="55">
        <v>61.3</v>
      </c>
      <c r="C68" s="50">
        <v>789</v>
      </c>
      <c r="D68" s="72">
        <v>60.713785000000001</v>
      </c>
      <c r="E68" s="67">
        <v>708.75601600000005</v>
      </c>
      <c r="F68" s="72"/>
      <c r="G68" s="67"/>
      <c r="H68" s="72"/>
      <c r="I68" s="67"/>
      <c r="J68" s="72"/>
      <c r="K68" s="67"/>
      <c r="L68" s="12"/>
      <c r="M68" s="11"/>
      <c r="N68" s="21"/>
      <c r="O68" s="21"/>
      <c r="P68" s="21"/>
      <c r="Q68" s="21"/>
    </row>
    <row r="69" spans="1:17" s="16" customFormat="1" ht="15" customHeight="1" x14ac:dyDescent="0.2">
      <c r="A69" s="43" t="s">
        <v>10</v>
      </c>
      <c r="B69" s="59">
        <v>98.34</v>
      </c>
      <c r="C69" s="60">
        <v>2226</v>
      </c>
      <c r="D69" s="78">
        <v>112.65154</v>
      </c>
      <c r="E69" s="79">
        <v>1042</v>
      </c>
      <c r="F69" s="78">
        <v>92.547939</v>
      </c>
      <c r="G69" s="79">
        <v>1190</v>
      </c>
      <c r="H69" s="78">
        <v>83.42</v>
      </c>
      <c r="I69" s="79">
        <v>1014</v>
      </c>
      <c r="J69" s="78">
        <v>94.13</v>
      </c>
      <c r="K69" s="79">
        <v>1125</v>
      </c>
      <c r="L69" s="44">
        <v>75.38</v>
      </c>
      <c r="M69" s="45">
        <v>867</v>
      </c>
      <c r="N69" s="21"/>
      <c r="O69" s="21"/>
      <c r="P69" s="21"/>
      <c r="Q69" s="21"/>
    </row>
    <row r="70" spans="1:17" s="17" customFormat="1" ht="15" customHeight="1" x14ac:dyDescent="0.2">
      <c r="A70" s="10" t="s">
        <v>18</v>
      </c>
      <c r="B70" s="55">
        <v>98.34</v>
      </c>
      <c r="C70" s="50">
        <v>2226</v>
      </c>
      <c r="D70" s="72">
        <v>112.65154</v>
      </c>
      <c r="E70" s="67">
        <v>1042</v>
      </c>
      <c r="F70" s="72">
        <v>92.547939</v>
      </c>
      <c r="G70" s="67">
        <v>1190</v>
      </c>
      <c r="H70" s="72">
        <v>83.42</v>
      </c>
      <c r="I70" s="67">
        <v>1014</v>
      </c>
      <c r="J70" s="72">
        <v>94.13</v>
      </c>
      <c r="K70" s="67">
        <v>1125</v>
      </c>
      <c r="L70" s="12">
        <v>75.38</v>
      </c>
      <c r="M70" s="11">
        <v>867</v>
      </c>
      <c r="N70" s="21"/>
      <c r="O70" s="21"/>
      <c r="P70" s="21"/>
      <c r="Q70" s="21"/>
    </row>
    <row r="71" spans="1:17" s="4" customFormat="1" ht="15" customHeight="1" thickBot="1" x14ac:dyDescent="0.25">
      <c r="A71" s="10" t="s">
        <v>13</v>
      </c>
      <c r="B71" s="55">
        <v>81.13</v>
      </c>
      <c r="C71" s="61"/>
      <c r="D71" s="72">
        <v>128.05431799999999</v>
      </c>
      <c r="E71" s="80"/>
      <c r="F71" s="72">
        <v>144.904155</v>
      </c>
      <c r="G71" s="80"/>
      <c r="H71" s="72">
        <v>91.87</v>
      </c>
      <c r="I71" s="80"/>
      <c r="J71" s="72">
        <v>146.91999999999999</v>
      </c>
      <c r="K71" s="80"/>
      <c r="L71" s="12">
        <v>88.72</v>
      </c>
      <c r="M71" s="15"/>
      <c r="N71" s="21"/>
      <c r="O71" s="21"/>
      <c r="P71" s="21"/>
      <c r="Q71" s="21"/>
    </row>
    <row r="72" spans="1:17" s="4" customFormat="1" ht="18.75" customHeight="1" thickBot="1" x14ac:dyDescent="0.25">
      <c r="A72" s="33" t="s">
        <v>52</v>
      </c>
      <c r="B72" s="62"/>
      <c r="C72" s="58">
        <v>557</v>
      </c>
      <c r="D72" s="89"/>
      <c r="E72" s="77">
        <f>E64+E69-E68-E53-E54</f>
        <v>-57.756016000000272</v>
      </c>
      <c r="F72" s="89"/>
      <c r="G72" s="77">
        <f>G64+G69-G53-G54</f>
        <v>17</v>
      </c>
      <c r="H72" s="86"/>
      <c r="I72" s="42">
        <f>I64+I69-I53-I54</f>
        <v>-41</v>
      </c>
      <c r="J72" s="87"/>
      <c r="K72" s="42">
        <f>K64+K69-K53-K54</f>
        <v>465.19828099999995</v>
      </c>
      <c r="L72" s="87"/>
      <c r="M72" s="42">
        <f>M64+M69-M53-M54</f>
        <v>436</v>
      </c>
      <c r="N72" s="21"/>
      <c r="O72" s="21"/>
      <c r="P72" s="21"/>
      <c r="Q72" s="21"/>
    </row>
    <row r="73" spans="1:17" ht="16.149999999999999" customHeight="1" x14ac:dyDescent="0.25"/>
    <row r="74" spans="1:17" x14ac:dyDescent="0.25">
      <c r="A74" s="167" t="s">
        <v>73</v>
      </c>
    </row>
    <row r="75" spans="1:17" ht="36" customHeight="1" x14ac:dyDescent="0.25"/>
    <row r="76" spans="1:17" ht="28.15" customHeight="1" x14ac:dyDescent="0.25"/>
    <row r="77" spans="1:17" ht="16.149999999999999" customHeight="1" x14ac:dyDescent="0.25"/>
    <row r="78" spans="1:17" ht="16.149999999999999" customHeight="1" x14ac:dyDescent="0.25"/>
    <row r="79" spans="1:17" ht="16.149999999999999" customHeight="1" x14ac:dyDescent="0.25"/>
    <row r="80" spans="1:17" ht="16.149999999999999" customHeight="1" x14ac:dyDescent="0.25"/>
    <row r="81" ht="16.149999999999999" customHeight="1" x14ac:dyDescent="0.25"/>
    <row r="82" ht="16.149999999999999" customHeight="1" x14ac:dyDescent="0.25"/>
    <row r="83" ht="16.149999999999999" customHeight="1" x14ac:dyDescent="0.25"/>
    <row r="84" ht="16.149999999999999" customHeight="1" x14ac:dyDescent="0.25"/>
    <row r="85" ht="16.149999999999999" customHeight="1" x14ac:dyDescent="0.25"/>
    <row r="86" ht="16.149999999999999" customHeight="1" x14ac:dyDescent="0.25"/>
    <row r="87" ht="25.15" customHeight="1" x14ac:dyDescent="0.25"/>
    <row r="88" ht="16.149999999999999" customHeight="1" x14ac:dyDescent="0.25"/>
    <row r="89" ht="16.149999999999999" customHeight="1" x14ac:dyDescent="0.25"/>
    <row r="90" ht="16.149999999999999" customHeight="1" x14ac:dyDescent="0.25"/>
    <row r="91" ht="16.149999999999999" customHeight="1" x14ac:dyDescent="0.25"/>
    <row r="92" ht="25.15" customHeight="1" x14ac:dyDescent="0.25"/>
    <row r="93" ht="16.149999999999999" customHeight="1" x14ac:dyDescent="0.25"/>
    <row r="94" ht="16.149999999999999" customHeight="1" x14ac:dyDescent="0.25"/>
    <row r="95" ht="16.149999999999999" customHeight="1" x14ac:dyDescent="0.25"/>
    <row r="96" ht="16.149999999999999" customHeight="1" x14ac:dyDescent="0.25"/>
    <row r="97" ht="16.149999999999999" customHeight="1" x14ac:dyDescent="0.25"/>
    <row r="98" ht="16.149999999999999" customHeight="1" x14ac:dyDescent="0.25"/>
    <row r="99" ht="16.149999999999999" customHeight="1" x14ac:dyDescent="0.25"/>
    <row r="100" ht="16.149999999999999" customHeight="1" x14ac:dyDescent="0.25"/>
    <row r="101" ht="16.149999999999999" customHeight="1" x14ac:dyDescent="0.25"/>
    <row r="102" ht="16.149999999999999" customHeight="1" x14ac:dyDescent="0.25"/>
    <row r="103" ht="16.149999999999999" customHeight="1" x14ac:dyDescent="0.25"/>
    <row r="119" spans="1:7" x14ac:dyDescent="0.25">
      <c r="D119" s="21"/>
      <c r="E119" s="22"/>
      <c r="F119" s="21"/>
      <c r="G119" s="22"/>
    </row>
    <row r="120" spans="1:7" x14ac:dyDescent="0.25">
      <c r="A120" s="23"/>
      <c r="B120" s="23"/>
      <c r="C120" s="23"/>
    </row>
  </sheetData>
  <mergeCells count="12">
    <mergeCell ref="B3:C3"/>
    <mergeCell ref="B40:C40"/>
    <mergeCell ref="L3:M3"/>
    <mergeCell ref="L40:M40"/>
    <mergeCell ref="J3:K3"/>
    <mergeCell ref="J40:K40"/>
    <mergeCell ref="D3:E3"/>
    <mergeCell ref="F3:G3"/>
    <mergeCell ref="D40:E40"/>
    <mergeCell ref="F40:G40"/>
    <mergeCell ref="H3:I3"/>
    <mergeCell ref="H40:I40"/>
  </mergeCells>
  <pageMargins left="0.39370078740157483" right="0.39370078740157483" top="0.59055118110236227" bottom="0.39370078740157483" header="0.31496062992125984" footer="0.31496062992125984"/>
  <pageSetup paperSize="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323D-F224-42EA-B2EE-8525C4ABDB2A}">
  <sheetPr codeName="Sheet6">
    <pageSetUpPr fitToPage="1"/>
  </sheetPr>
  <dimension ref="A1:R111"/>
  <sheetViews>
    <sheetView showGridLines="0" zoomScale="90" zoomScaleNormal="90" workbookViewId="0">
      <selection activeCell="C9" sqref="C9:K9"/>
    </sheetView>
  </sheetViews>
  <sheetFormatPr defaultColWidth="9.140625" defaultRowHeight="15" x14ac:dyDescent="0.25"/>
  <cols>
    <col min="1" max="1" width="42.42578125" customWidth="1"/>
    <col min="2" max="3" width="10.140625" customWidth="1"/>
    <col min="4" max="4" width="10.140625" style="18" customWidth="1"/>
    <col min="5" max="5" width="10.140625" style="19" customWidth="1"/>
    <col min="6" max="11" width="10.140625" customWidth="1"/>
  </cols>
  <sheetData>
    <row r="1" spans="1:18" s="4" customFormat="1" ht="60" customHeight="1" x14ac:dyDescent="0.2">
      <c r="A1" s="1"/>
      <c r="B1" s="1"/>
      <c r="C1" s="1"/>
      <c r="D1" s="2"/>
      <c r="E1" s="3"/>
      <c r="F1" s="2"/>
      <c r="G1" s="3"/>
      <c r="H1" s="1"/>
      <c r="I1" s="1"/>
      <c r="J1" s="1"/>
      <c r="K1" s="1"/>
    </row>
    <row r="2" spans="1:18" s="8" customFormat="1" ht="45" customHeight="1" thickBot="1" x14ac:dyDescent="0.3">
      <c r="A2" s="5" t="s">
        <v>64</v>
      </c>
      <c r="B2" s="5"/>
      <c r="C2" s="5"/>
      <c r="D2" s="6"/>
      <c r="E2" s="7"/>
      <c r="F2" s="6"/>
      <c r="G2" s="7"/>
    </row>
    <row r="3" spans="1:18" s="4" customFormat="1" ht="31.15" customHeight="1" thickBot="1" x14ac:dyDescent="0.25">
      <c r="A3" s="25" t="s">
        <v>0</v>
      </c>
      <c r="B3" s="175" t="s">
        <v>58</v>
      </c>
      <c r="C3" s="175"/>
      <c r="D3" s="176" t="s">
        <v>45</v>
      </c>
      <c r="E3" s="176"/>
      <c r="F3" s="176" t="s">
        <v>39</v>
      </c>
      <c r="G3" s="176"/>
      <c r="H3" s="177" t="s">
        <v>28</v>
      </c>
      <c r="I3" s="177"/>
      <c r="J3" s="177" t="s">
        <v>29</v>
      </c>
      <c r="K3" s="177"/>
    </row>
    <row r="4" spans="1:18" s="4" customFormat="1" ht="15" customHeight="1" x14ac:dyDescent="0.2">
      <c r="A4" s="26" t="s">
        <v>65</v>
      </c>
      <c r="B4" s="47"/>
      <c r="C4" s="47"/>
      <c r="D4" s="64"/>
      <c r="E4" s="65"/>
      <c r="F4" s="64"/>
      <c r="G4" s="65"/>
      <c r="H4" s="27"/>
      <c r="I4" s="28"/>
      <c r="J4" s="27"/>
      <c r="K4" s="28"/>
      <c r="N4" s="21"/>
      <c r="O4" s="21"/>
      <c r="P4" s="21"/>
      <c r="Q4" s="21"/>
      <c r="R4" s="21"/>
    </row>
    <row r="5" spans="1:18" s="4" customFormat="1" ht="15" customHeight="1" x14ac:dyDescent="0.2">
      <c r="A5" s="10" t="s">
        <v>66</v>
      </c>
      <c r="B5" s="110"/>
      <c r="C5" s="110">
        <v>321.27600000000001</v>
      </c>
      <c r="D5" s="66"/>
      <c r="E5" s="67">
        <v>327.93</v>
      </c>
      <c r="F5" s="67"/>
      <c r="G5" s="67">
        <v>347.52100000000002</v>
      </c>
      <c r="H5" s="67"/>
      <c r="I5" s="67">
        <v>372.83499999999998</v>
      </c>
      <c r="J5" s="67"/>
      <c r="K5" s="67">
        <v>387.9</v>
      </c>
      <c r="N5" s="21"/>
      <c r="O5" s="21"/>
      <c r="P5" s="21"/>
      <c r="Q5" s="21"/>
      <c r="R5" s="21"/>
    </row>
    <row r="6" spans="1:18" s="4" customFormat="1" ht="15" customHeight="1" x14ac:dyDescent="0.2">
      <c r="A6" s="10" t="s">
        <v>56</v>
      </c>
      <c r="B6" s="110"/>
      <c r="C6" s="110">
        <v>47.198999999999998</v>
      </c>
      <c r="D6" s="66"/>
      <c r="E6" s="67">
        <v>45.209000000000003</v>
      </c>
      <c r="F6" s="66"/>
      <c r="G6" s="67">
        <v>46.509</v>
      </c>
      <c r="H6" s="9"/>
      <c r="I6" s="11">
        <v>47.213000000000001</v>
      </c>
      <c r="J6" s="9"/>
      <c r="K6" s="11">
        <v>47.959000000000003</v>
      </c>
      <c r="N6" s="21"/>
      <c r="O6" s="21"/>
      <c r="P6" s="21"/>
      <c r="Q6" s="21"/>
      <c r="R6" s="21"/>
    </row>
    <row r="7" spans="1:18" s="4" customFormat="1" ht="15" customHeight="1" thickBot="1" x14ac:dyDescent="0.25">
      <c r="A7" s="29" t="s">
        <v>57</v>
      </c>
      <c r="B7" s="121"/>
      <c r="C7" s="121">
        <v>47.198999999999998</v>
      </c>
      <c r="D7" s="66"/>
      <c r="E7" s="67">
        <v>45.209000000000003</v>
      </c>
      <c r="F7" s="66"/>
      <c r="G7" s="67">
        <v>46.509</v>
      </c>
      <c r="H7" s="9"/>
      <c r="I7" s="11">
        <v>47.213000000000001</v>
      </c>
      <c r="J7" s="9"/>
      <c r="K7" s="11">
        <v>47.959000000000003</v>
      </c>
      <c r="N7" s="21"/>
      <c r="O7" s="21"/>
      <c r="P7" s="21"/>
      <c r="Q7" s="21"/>
      <c r="R7" s="21"/>
    </row>
    <row r="8" spans="1:18" s="4" customFormat="1" ht="25.9" customHeight="1" thickBot="1" x14ac:dyDescent="0.25">
      <c r="A8" s="33"/>
      <c r="B8" s="51" t="s">
        <v>3</v>
      </c>
      <c r="C8" s="52" t="s">
        <v>35</v>
      </c>
      <c r="D8" s="68" t="s">
        <v>3</v>
      </c>
      <c r="E8" s="69" t="s">
        <v>35</v>
      </c>
      <c r="F8" s="68" t="s">
        <v>3</v>
      </c>
      <c r="G8" s="69" t="s">
        <v>35</v>
      </c>
      <c r="H8" s="34" t="s">
        <v>3</v>
      </c>
      <c r="I8" s="35" t="s">
        <v>35</v>
      </c>
      <c r="J8" s="34" t="s">
        <v>3</v>
      </c>
      <c r="K8" s="35" t="s">
        <v>35</v>
      </c>
      <c r="N8" s="21"/>
      <c r="O8" s="21"/>
      <c r="P8" s="21"/>
      <c r="Q8" s="21"/>
      <c r="R8" s="21"/>
    </row>
    <row r="9" spans="1:18" s="4" customFormat="1" ht="16.5" customHeight="1" x14ac:dyDescent="0.2">
      <c r="A9" s="30" t="s">
        <v>4</v>
      </c>
      <c r="B9" s="53"/>
      <c r="C9" s="54">
        <v>1915</v>
      </c>
      <c r="D9" s="70"/>
      <c r="E9" s="71">
        <v>2051</v>
      </c>
      <c r="F9" s="70"/>
      <c r="G9" s="71">
        <v>1915</v>
      </c>
      <c r="H9" s="70"/>
      <c r="I9" s="71">
        <v>1934</v>
      </c>
      <c r="J9" s="31"/>
      <c r="K9" s="71">
        <v>1922</v>
      </c>
      <c r="N9" s="21"/>
      <c r="O9" s="21"/>
      <c r="P9" s="21"/>
      <c r="Q9" s="21"/>
      <c r="R9" s="21"/>
    </row>
    <row r="10" spans="1:18" s="4" customFormat="1" ht="15" customHeight="1" x14ac:dyDescent="0.2">
      <c r="A10" s="10" t="s">
        <v>5</v>
      </c>
      <c r="B10" s="102">
        <v>138.077043</v>
      </c>
      <c r="C10" s="110">
        <v>1230</v>
      </c>
      <c r="D10" s="72">
        <v>129.26746600000001</v>
      </c>
      <c r="E10" s="67">
        <v>1205</v>
      </c>
      <c r="F10" s="72">
        <v>124.196631</v>
      </c>
      <c r="G10" s="67">
        <v>1108</v>
      </c>
      <c r="H10" s="12">
        <v>117.45</v>
      </c>
      <c r="I10" s="11">
        <v>1153</v>
      </c>
      <c r="J10" s="12">
        <v>119.32</v>
      </c>
      <c r="K10" s="11">
        <v>1144</v>
      </c>
      <c r="N10" s="21"/>
      <c r="O10" s="21"/>
      <c r="P10" s="21"/>
      <c r="Q10" s="21"/>
      <c r="R10" s="21"/>
    </row>
    <row r="11" spans="1:18" s="4" customFormat="1" ht="15" customHeight="1" x14ac:dyDescent="0.2">
      <c r="A11" s="36" t="s">
        <v>6</v>
      </c>
      <c r="B11" s="104">
        <v>150.25042500000001</v>
      </c>
      <c r="C11" s="111">
        <v>636</v>
      </c>
      <c r="D11" s="73">
        <v>142.09997999999999</v>
      </c>
      <c r="E11" s="74">
        <v>672</v>
      </c>
      <c r="F11" s="73">
        <v>136.45463699999999</v>
      </c>
      <c r="G11" s="74">
        <v>735</v>
      </c>
      <c r="H11" s="81">
        <v>128.18730600000001</v>
      </c>
      <c r="I11" s="38">
        <v>800</v>
      </c>
      <c r="J11" s="37">
        <v>127.61</v>
      </c>
      <c r="K11" s="38">
        <v>855</v>
      </c>
      <c r="N11" s="21"/>
      <c r="O11" s="21"/>
      <c r="P11" s="21"/>
      <c r="Q11" s="21"/>
      <c r="R11" s="21"/>
    </row>
    <row r="12" spans="1:18" s="4" customFormat="1" ht="15" customHeight="1" x14ac:dyDescent="0.2">
      <c r="A12" s="10" t="s">
        <v>7</v>
      </c>
      <c r="B12" s="135">
        <v>125.044754</v>
      </c>
      <c r="C12" s="136">
        <v>594</v>
      </c>
      <c r="D12" s="72">
        <v>113.08505599999999</v>
      </c>
      <c r="E12" s="67">
        <v>533</v>
      </c>
      <c r="F12" s="72">
        <v>100.046009</v>
      </c>
      <c r="G12" s="67">
        <v>373</v>
      </c>
      <c r="H12" s="12">
        <v>93.066565999999995</v>
      </c>
      <c r="I12" s="11">
        <v>353</v>
      </c>
      <c r="J12" s="12">
        <v>94.802235999999994</v>
      </c>
      <c r="K12" s="11">
        <v>289</v>
      </c>
      <c r="N12" s="21"/>
      <c r="O12" s="21"/>
      <c r="P12" s="21"/>
      <c r="Q12" s="21"/>
      <c r="R12" s="21"/>
    </row>
    <row r="13" spans="1:18" s="4" customFormat="1" ht="15" customHeight="1" x14ac:dyDescent="0.2">
      <c r="A13" s="168" t="s">
        <v>8</v>
      </c>
      <c r="B13" s="169"/>
      <c r="C13" s="170">
        <v>58</v>
      </c>
      <c r="D13" s="171"/>
      <c r="E13" s="172">
        <v>56</v>
      </c>
      <c r="F13" s="171"/>
      <c r="G13" s="172">
        <v>54</v>
      </c>
      <c r="H13" s="173"/>
      <c r="I13" s="174">
        <v>58</v>
      </c>
      <c r="J13" s="173"/>
      <c r="K13" s="174">
        <v>63</v>
      </c>
      <c r="N13" s="21"/>
      <c r="O13" s="21"/>
      <c r="P13" s="21"/>
      <c r="Q13" s="21"/>
      <c r="R13" s="21"/>
    </row>
    <row r="14" spans="1:18" s="4" customFormat="1" ht="15" customHeight="1" x14ac:dyDescent="0.2">
      <c r="A14" s="13" t="s">
        <v>9</v>
      </c>
      <c r="B14" s="103">
        <v>201.26</v>
      </c>
      <c r="C14" s="138">
        <v>1288</v>
      </c>
      <c r="D14" s="70">
        <v>287.91746999999998</v>
      </c>
      <c r="E14" s="71">
        <v>1262</v>
      </c>
      <c r="F14" s="70">
        <v>128.96545699999999</v>
      </c>
      <c r="G14" s="71">
        <v>1163</v>
      </c>
      <c r="H14" s="31">
        <v>117.190501</v>
      </c>
      <c r="I14" s="32">
        <v>1211</v>
      </c>
      <c r="J14" s="31">
        <v>84.957010999999994</v>
      </c>
      <c r="K14" s="32">
        <v>1207</v>
      </c>
      <c r="N14" s="21"/>
      <c r="O14" s="21"/>
      <c r="P14" s="21"/>
      <c r="Q14" s="21"/>
      <c r="R14" s="21"/>
    </row>
    <row r="15" spans="1:18" s="4" customFormat="1" ht="15" customHeight="1" x14ac:dyDescent="0.2">
      <c r="A15" s="14" t="s">
        <v>10</v>
      </c>
      <c r="B15" s="107">
        <v>105.764903</v>
      </c>
      <c r="C15" s="114">
        <v>685</v>
      </c>
      <c r="D15" s="72">
        <v>98.146174999999999</v>
      </c>
      <c r="E15" s="67">
        <v>846</v>
      </c>
      <c r="F15" s="72">
        <v>85.997168000000002</v>
      </c>
      <c r="G15" s="67">
        <v>807</v>
      </c>
      <c r="H15" s="12">
        <v>81.010000000000005</v>
      </c>
      <c r="I15" s="11">
        <v>781</v>
      </c>
      <c r="J15" s="12">
        <v>76.13</v>
      </c>
      <c r="K15" s="11">
        <v>778</v>
      </c>
      <c r="N15" s="21"/>
      <c r="O15" s="21"/>
      <c r="P15" s="21"/>
      <c r="Q15" s="21"/>
      <c r="R15" s="21"/>
    </row>
    <row r="16" spans="1:18" s="4" customFormat="1" ht="15" customHeight="1" x14ac:dyDescent="0.2">
      <c r="A16" s="36" t="s">
        <v>11</v>
      </c>
      <c r="B16" s="102">
        <v>106.87740599999999</v>
      </c>
      <c r="C16" s="110">
        <v>290</v>
      </c>
      <c r="D16" s="73">
        <v>87.095583000000005</v>
      </c>
      <c r="E16" s="74">
        <v>425</v>
      </c>
      <c r="F16" s="73">
        <v>85.794472999999996</v>
      </c>
      <c r="G16" s="74">
        <v>358</v>
      </c>
      <c r="H16" s="37">
        <v>77.870216999999997</v>
      </c>
      <c r="I16" s="38">
        <v>313</v>
      </c>
      <c r="J16" s="37">
        <v>74.497124999999997</v>
      </c>
      <c r="K16" s="38">
        <v>288</v>
      </c>
      <c r="N16" s="21"/>
      <c r="O16" s="21"/>
      <c r="P16" s="21"/>
      <c r="Q16" s="21"/>
      <c r="R16" s="21"/>
    </row>
    <row r="17" spans="1:18" s="4" customFormat="1" ht="15" customHeight="1" x14ac:dyDescent="0.2">
      <c r="A17" s="10" t="s">
        <v>12</v>
      </c>
      <c r="B17" s="102">
        <v>104.94748199999999</v>
      </c>
      <c r="C17" s="115">
        <v>395</v>
      </c>
      <c r="D17" s="72">
        <v>109.304211</v>
      </c>
      <c r="E17" s="67">
        <v>421</v>
      </c>
      <c r="F17" s="72">
        <v>86.158576999999994</v>
      </c>
      <c r="G17" s="67">
        <v>449</v>
      </c>
      <c r="H17" s="12">
        <v>83.11</v>
      </c>
      <c r="I17" s="11">
        <v>468</v>
      </c>
      <c r="J17" s="12">
        <v>77.099999999999994</v>
      </c>
      <c r="K17" s="11">
        <v>490</v>
      </c>
      <c r="N17" s="21"/>
      <c r="O17" s="21"/>
      <c r="P17" s="21"/>
      <c r="Q17" s="21"/>
      <c r="R17" s="21"/>
    </row>
    <row r="18" spans="1:18" s="4" customFormat="1" ht="15" customHeight="1" x14ac:dyDescent="0.2">
      <c r="A18" s="29" t="s">
        <v>13</v>
      </c>
      <c r="B18" s="102">
        <v>191.996691</v>
      </c>
      <c r="C18" s="110"/>
      <c r="D18" s="72">
        <v>269.625292</v>
      </c>
      <c r="E18" s="80"/>
      <c r="F18" s="72">
        <v>109.238395</v>
      </c>
      <c r="G18" s="80"/>
      <c r="H18" s="12">
        <v>110.7</v>
      </c>
      <c r="I18" s="15"/>
      <c r="J18" s="12">
        <v>74.08</v>
      </c>
      <c r="K18" s="15"/>
      <c r="N18" s="21"/>
      <c r="O18" s="21"/>
      <c r="P18" s="21"/>
      <c r="Q18" s="21"/>
      <c r="R18" s="21"/>
    </row>
    <row r="19" spans="1:18" s="4" customFormat="1" ht="15" customHeight="1" x14ac:dyDescent="0.2">
      <c r="A19" s="14" t="s">
        <v>14</v>
      </c>
      <c r="B19" s="108">
        <v>201.789635</v>
      </c>
      <c r="C19" s="116">
        <v>27</v>
      </c>
      <c r="D19" s="98">
        <v>277.51209999999998</v>
      </c>
      <c r="E19" s="99">
        <v>31</v>
      </c>
      <c r="F19" s="98">
        <v>117.159689</v>
      </c>
      <c r="G19" s="99">
        <v>183</v>
      </c>
      <c r="H19" s="100">
        <v>111.78488400000001</v>
      </c>
      <c r="I19" s="101">
        <v>180</v>
      </c>
      <c r="J19" s="100">
        <v>74.991388999999998</v>
      </c>
      <c r="K19" s="101">
        <v>209</v>
      </c>
      <c r="N19" s="21"/>
      <c r="O19" s="21"/>
      <c r="P19" s="21"/>
      <c r="Q19" s="21"/>
      <c r="R19" s="21"/>
    </row>
    <row r="20" spans="1:18" s="4" customFormat="1" ht="15" customHeight="1" thickBot="1" x14ac:dyDescent="0.25">
      <c r="A20" s="93" t="s">
        <v>59</v>
      </c>
      <c r="B20" s="109"/>
      <c r="C20" s="117">
        <f>75.757*3.6</f>
        <v>272.72520000000003</v>
      </c>
      <c r="D20" s="94"/>
      <c r="E20" s="95">
        <v>286</v>
      </c>
      <c r="F20" s="94"/>
      <c r="G20" s="95"/>
      <c r="H20" s="96"/>
      <c r="I20" s="97"/>
      <c r="J20" s="96"/>
      <c r="K20" s="97"/>
      <c r="N20" s="21"/>
      <c r="O20" s="21"/>
      <c r="P20" s="21"/>
      <c r="Q20" s="21"/>
      <c r="R20" s="21"/>
    </row>
    <row r="21" spans="1:18" s="4" customFormat="1" ht="16.5" customHeight="1" x14ac:dyDescent="0.2">
      <c r="A21" s="24" t="s">
        <v>72</v>
      </c>
      <c r="B21" s="105"/>
      <c r="C21" s="112"/>
      <c r="D21" s="72"/>
      <c r="E21" s="67"/>
      <c r="F21" s="72"/>
      <c r="G21" s="67"/>
      <c r="H21" s="12"/>
      <c r="I21" s="11"/>
      <c r="J21" s="12"/>
      <c r="K21" s="11"/>
      <c r="N21" s="21"/>
      <c r="O21" s="21"/>
      <c r="P21" s="21"/>
      <c r="Q21" s="21"/>
      <c r="R21" s="21"/>
    </row>
    <row r="22" spans="1:18" s="4" customFormat="1" ht="15" customHeight="1" x14ac:dyDescent="0.2">
      <c r="A22" s="43" t="s">
        <v>5</v>
      </c>
      <c r="B22" s="107">
        <v>175.63</v>
      </c>
      <c r="C22" s="114">
        <v>1927</v>
      </c>
      <c r="D22" s="78">
        <v>282.01559400000002</v>
      </c>
      <c r="E22" s="79">
        <v>1317</v>
      </c>
      <c r="F22" s="78">
        <v>121.589124</v>
      </c>
      <c r="G22" s="79">
        <v>1402</v>
      </c>
      <c r="H22" s="44">
        <v>117.4</v>
      </c>
      <c r="I22" s="45">
        <v>1475.019098</v>
      </c>
      <c r="J22" s="44">
        <v>79.98</v>
      </c>
      <c r="K22" s="45">
        <v>1874</v>
      </c>
      <c r="N22" s="21"/>
      <c r="O22" s="21"/>
      <c r="P22" s="21"/>
      <c r="Q22" s="21"/>
      <c r="R22" s="21"/>
    </row>
    <row r="23" spans="1:18" s="4" customFormat="1" ht="15" customHeight="1" x14ac:dyDescent="0.2">
      <c r="A23" s="10" t="s">
        <v>16</v>
      </c>
      <c r="B23" s="102">
        <v>199.82</v>
      </c>
      <c r="C23" s="110">
        <v>925</v>
      </c>
      <c r="D23" s="72">
        <v>295.88310100000001</v>
      </c>
      <c r="E23" s="67">
        <v>727</v>
      </c>
      <c r="F23" s="72">
        <v>134.903751</v>
      </c>
      <c r="G23" s="67">
        <v>727</v>
      </c>
      <c r="H23" s="12">
        <v>124.886841</v>
      </c>
      <c r="I23" s="11">
        <v>795.84853899999996</v>
      </c>
      <c r="J23" s="12">
        <v>84.421693000000005</v>
      </c>
      <c r="K23" s="11">
        <v>1217.7460329999999</v>
      </c>
      <c r="N23" s="21"/>
      <c r="O23" s="21"/>
      <c r="P23" s="21"/>
      <c r="Q23" s="21"/>
      <c r="R23" s="21"/>
    </row>
    <row r="24" spans="1:18" s="4" customFormat="1" ht="15" customHeight="1" x14ac:dyDescent="0.2">
      <c r="A24" s="10" t="s">
        <v>17</v>
      </c>
      <c r="B24" s="102">
        <v>182.46437900000001</v>
      </c>
      <c r="C24" s="110">
        <v>647</v>
      </c>
      <c r="D24" s="72">
        <v>264.93390499999998</v>
      </c>
      <c r="E24" s="67">
        <v>590</v>
      </c>
      <c r="F24" s="72">
        <v>107.423193</v>
      </c>
      <c r="G24" s="67">
        <v>675</v>
      </c>
      <c r="H24" s="12">
        <v>108.617842</v>
      </c>
      <c r="I24" s="11">
        <v>679.17055900000003</v>
      </c>
      <c r="J24" s="12">
        <v>71.758454</v>
      </c>
      <c r="K24" s="11">
        <v>655.89873499999999</v>
      </c>
      <c r="N24" s="21"/>
      <c r="O24" s="21"/>
      <c r="P24" s="21"/>
      <c r="Q24" s="21"/>
      <c r="R24" s="21"/>
    </row>
    <row r="25" spans="1:18" s="4" customFormat="1" ht="15" customHeight="1" x14ac:dyDescent="0.2">
      <c r="A25" s="10" t="s">
        <v>54</v>
      </c>
      <c r="B25" s="102">
        <v>169.06895900000001</v>
      </c>
      <c r="C25" s="118">
        <v>103.29307900000001</v>
      </c>
      <c r="D25" s="72"/>
      <c r="E25" s="67"/>
      <c r="F25" s="72"/>
      <c r="G25" s="67"/>
      <c r="H25" s="12"/>
      <c r="I25" s="11"/>
      <c r="J25" s="12"/>
      <c r="K25" s="11"/>
      <c r="N25" s="21"/>
      <c r="O25" s="21"/>
      <c r="P25" s="21"/>
      <c r="Q25" s="21"/>
      <c r="R25" s="21"/>
    </row>
    <row r="26" spans="1:18" s="4" customFormat="1" ht="15" customHeight="1" x14ac:dyDescent="0.2">
      <c r="A26" s="10" t="s">
        <v>51</v>
      </c>
      <c r="B26" s="103">
        <v>72.139679999999998</v>
      </c>
      <c r="C26" s="119">
        <v>252.414254</v>
      </c>
      <c r="D26" s="72"/>
      <c r="E26" s="67"/>
      <c r="F26" s="72"/>
      <c r="G26" s="67"/>
      <c r="H26" s="12"/>
      <c r="I26" s="11"/>
      <c r="J26" s="12"/>
      <c r="K26" s="11"/>
      <c r="N26" s="21"/>
      <c r="O26" s="21"/>
      <c r="P26" s="21"/>
      <c r="Q26" s="21"/>
      <c r="R26" s="21"/>
    </row>
    <row r="27" spans="1:18" s="16" customFormat="1" ht="15" customHeight="1" x14ac:dyDescent="0.2">
      <c r="A27" s="43" t="s">
        <v>10</v>
      </c>
      <c r="B27" s="103">
        <v>105.04</v>
      </c>
      <c r="C27" s="119">
        <v>676</v>
      </c>
      <c r="D27" s="78">
        <v>210.08238800000001</v>
      </c>
      <c r="E27" s="79">
        <v>779</v>
      </c>
      <c r="F27" s="78">
        <v>84.283383000000001</v>
      </c>
      <c r="G27" s="79">
        <v>464</v>
      </c>
      <c r="H27" s="44">
        <v>90.86</v>
      </c>
      <c r="I27" s="45">
        <v>475</v>
      </c>
      <c r="J27" s="44">
        <v>74.42</v>
      </c>
      <c r="K27" s="45">
        <v>272</v>
      </c>
      <c r="N27" s="21"/>
      <c r="O27" s="21"/>
      <c r="P27" s="21"/>
      <c r="Q27" s="21"/>
      <c r="R27" s="21"/>
    </row>
    <row r="28" spans="1:18" s="17" customFormat="1" ht="15" customHeight="1" x14ac:dyDescent="0.2">
      <c r="A28" s="10" t="s">
        <v>18</v>
      </c>
      <c r="B28" s="102">
        <v>105.04</v>
      </c>
      <c r="C28" s="110">
        <v>676</v>
      </c>
      <c r="D28" s="72">
        <v>210.08238800000001</v>
      </c>
      <c r="E28" s="67">
        <v>779</v>
      </c>
      <c r="F28" s="72">
        <v>84.283383000000001</v>
      </c>
      <c r="G28" s="67">
        <v>464</v>
      </c>
      <c r="H28" s="12">
        <v>90.86</v>
      </c>
      <c r="I28" s="11">
        <v>475</v>
      </c>
      <c r="J28" s="12">
        <v>74.42</v>
      </c>
      <c r="K28" s="11">
        <v>272</v>
      </c>
      <c r="N28" s="21"/>
      <c r="O28" s="21"/>
      <c r="P28" s="21"/>
      <c r="Q28" s="21"/>
      <c r="R28" s="21"/>
    </row>
    <row r="29" spans="1:18" s="4" customFormat="1" ht="15" customHeight="1" thickBot="1" x14ac:dyDescent="0.25">
      <c r="A29" s="10" t="s">
        <v>13</v>
      </c>
      <c r="B29" s="102">
        <v>191.53</v>
      </c>
      <c r="C29" s="110"/>
      <c r="D29" s="72">
        <v>266.79100299999999</v>
      </c>
      <c r="E29" s="80"/>
      <c r="F29" s="72">
        <v>113.96765000000001</v>
      </c>
      <c r="G29" s="80"/>
      <c r="H29" s="12">
        <v>101.29</v>
      </c>
      <c r="I29" s="15"/>
      <c r="J29" s="12">
        <v>68.709999999999994</v>
      </c>
      <c r="K29" s="15"/>
      <c r="N29" s="21"/>
      <c r="O29" s="21"/>
      <c r="P29" s="21"/>
      <c r="Q29" s="21"/>
      <c r="R29" s="21"/>
    </row>
    <row r="30" spans="1:18" s="4" customFormat="1" ht="18.75" customHeight="1" thickBot="1" x14ac:dyDescent="0.25">
      <c r="A30" s="33" t="s">
        <v>52</v>
      </c>
      <c r="B30" s="120"/>
      <c r="C30" s="120">
        <f>C22-C26+C27-C14-C15</f>
        <v>377.58574599999974</v>
      </c>
      <c r="D30" s="89"/>
      <c r="E30" s="77">
        <f>E22+E27-E14-E15</f>
        <v>-12</v>
      </c>
      <c r="F30" s="86"/>
      <c r="G30" s="42">
        <f>G22+G27-G14-G15</f>
        <v>-104</v>
      </c>
      <c r="H30" s="87"/>
      <c r="I30" s="42">
        <f>I22+I27-I14-I15</f>
        <v>-41.980902000000015</v>
      </c>
      <c r="J30" s="87"/>
      <c r="K30" s="42">
        <f>K22+K27-K14-K15</f>
        <v>161</v>
      </c>
      <c r="N30" s="21"/>
      <c r="O30" s="21"/>
      <c r="P30" s="21"/>
      <c r="Q30" s="21"/>
      <c r="R30" s="21"/>
    </row>
    <row r="31" spans="1:18" s="4" customFormat="1" ht="22.7" customHeight="1" x14ac:dyDescent="0.25">
      <c r="A31"/>
      <c r="B31"/>
      <c r="C31"/>
      <c r="D31" s="18"/>
      <c r="E31" s="19"/>
      <c r="F31" s="18"/>
      <c r="G31" s="19"/>
      <c r="N31" s="21"/>
      <c r="O31" s="21"/>
      <c r="P31" s="21"/>
      <c r="Q31" s="21"/>
      <c r="R31" s="21"/>
    </row>
    <row r="32" spans="1:18" s="20" customFormat="1" ht="16.149999999999999" customHeight="1" x14ac:dyDescent="0.25">
      <c r="A32"/>
      <c r="B32"/>
      <c r="C32"/>
      <c r="D32" s="18"/>
      <c r="E32" s="19"/>
      <c r="F32" s="18"/>
      <c r="G32" s="19"/>
      <c r="N32" s="21"/>
      <c r="O32" s="21"/>
      <c r="P32" s="21"/>
      <c r="Q32" s="21"/>
      <c r="R32" s="21"/>
    </row>
    <row r="33" spans="1:18" s="4" customFormat="1" ht="17.45" customHeight="1" x14ac:dyDescent="0.25">
      <c r="A33"/>
      <c r="B33"/>
      <c r="C33"/>
      <c r="D33" s="18"/>
      <c r="E33" s="19"/>
      <c r="F33" s="18"/>
      <c r="G33" s="19"/>
      <c r="N33" s="21"/>
      <c r="O33" s="21"/>
      <c r="P33" s="21"/>
      <c r="Q33" s="21"/>
      <c r="R33" s="21"/>
    </row>
    <row r="34" spans="1:18" ht="15.75" thickBot="1" x14ac:dyDescent="0.3">
      <c r="F34" s="18"/>
      <c r="G34" s="19"/>
      <c r="N34" s="21"/>
      <c r="O34" s="21"/>
      <c r="P34" s="21"/>
      <c r="Q34" s="21"/>
      <c r="R34" s="21"/>
    </row>
    <row r="35" spans="1:18" s="4" customFormat="1" ht="31.15" customHeight="1" thickBot="1" x14ac:dyDescent="0.25">
      <c r="A35" s="25" t="s">
        <v>19</v>
      </c>
      <c r="B35" s="175" t="s">
        <v>60</v>
      </c>
      <c r="C35" s="175"/>
      <c r="D35" s="176" t="s">
        <v>46</v>
      </c>
      <c r="E35" s="176"/>
      <c r="F35" s="176" t="s">
        <v>37</v>
      </c>
      <c r="G35" s="176"/>
      <c r="H35" s="177" t="s">
        <v>38</v>
      </c>
      <c r="I35" s="177"/>
      <c r="J35" s="177" t="s">
        <v>30</v>
      </c>
      <c r="K35" s="177"/>
      <c r="N35" s="21"/>
      <c r="O35" s="21"/>
      <c r="P35" s="21"/>
      <c r="Q35" s="21"/>
      <c r="R35" s="21"/>
    </row>
    <row r="36" spans="1:18" s="4" customFormat="1" ht="15" customHeight="1" x14ac:dyDescent="0.2">
      <c r="A36" s="26" t="s">
        <v>65</v>
      </c>
      <c r="B36" s="47"/>
      <c r="C36" s="47"/>
      <c r="D36" s="64"/>
      <c r="E36" s="65"/>
      <c r="F36" s="64"/>
      <c r="G36" s="65"/>
      <c r="H36" s="27"/>
      <c r="I36" s="28"/>
      <c r="J36" s="27"/>
      <c r="K36" s="28"/>
      <c r="N36" s="21"/>
      <c r="O36" s="21"/>
      <c r="P36" s="21"/>
      <c r="Q36" s="21"/>
      <c r="R36" s="21"/>
    </row>
    <row r="37" spans="1:18" s="4" customFormat="1" ht="15" customHeight="1" x14ac:dyDescent="0.2">
      <c r="A37" s="10" t="s">
        <v>66</v>
      </c>
      <c r="B37" s="110"/>
      <c r="C37" s="110">
        <v>321.27600000000001</v>
      </c>
      <c r="D37" s="66"/>
      <c r="E37" s="67">
        <v>327.93</v>
      </c>
      <c r="F37" s="66"/>
      <c r="G37" s="67">
        <v>347.52100000000002</v>
      </c>
      <c r="H37" s="9"/>
      <c r="I37" s="11">
        <v>372.83499999999998</v>
      </c>
      <c r="J37" s="9"/>
      <c r="K37" s="11">
        <v>387.9</v>
      </c>
      <c r="N37" s="21"/>
      <c r="O37" s="21"/>
      <c r="P37" s="21"/>
      <c r="Q37" s="21"/>
      <c r="R37" s="21"/>
    </row>
    <row r="38" spans="1:18" s="4" customFormat="1" ht="15" customHeight="1" x14ac:dyDescent="0.2">
      <c r="A38" s="10" t="s">
        <v>56</v>
      </c>
      <c r="B38" s="110"/>
      <c r="C38" s="110">
        <v>47.198999999999998</v>
      </c>
      <c r="D38" s="66"/>
      <c r="E38" s="67">
        <v>45.209000000000003</v>
      </c>
      <c r="F38" s="66"/>
      <c r="G38" s="67">
        <v>46.509</v>
      </c>
      <c r="H38" s="9"/>
      <c r="I38" s="11">
        <v>47.213000000000001</v>
      </c>
      <c r="J38" s="9"/>
      <c r="K38" s="11">
        <v>47.959000000000003</v>
      </c>
      <c r="N38" s="21"/>
      <c r="O38" s="21"/>
      <c r="P38" s="21"/>
      <c r="Q38" s="21"/>
      <c r="R38" s="21"/>
    </row>
    <row r="39" spans="1:18" s="4" customFormat="1" ht="15" customHeight="1" thickBot="1" x14ac:dyDescent="0.25">
      <c r="A39" s="29" t="s">
        <v>57</v>
      </c>
      <c r="B39" s="121"/>
      <c r="C39" s="121">
        <v>47.198999999999998</v>
      </c>
      <c r="D39" s="66"/>
      <c r="E39" s="67">
        <v>45.209000000000003</v>
      </c>
      <c r="F39" s="66"/>
      <c r="G39" s="67">
        <v>46.509</v>
      </c>
      <c r="H39" s="9"/>
      <c r="I39" s="11">
        <v>47.213000000000001</v>
      </c>
      <c r="J39" s="9"/>
      <c r="K39" s="11">
        <v>47.959000000000003</v>
      </c>
      <c r="N39" s="21"/>
      <c r="O39" s="21"/>
      <c r="P39" s="21"/>
      <c r="Q39" s="21"/>
      <c r="R39" s="21"/>
    </row>
    <row r="40" spans="1:18" s="4" customFormat="1" ht="25.9" customHeight="1" thickBot="1" x14ac:dyDescent="0.25">
      <c r="A40" s="33"/>
      <c r="B40" s="51" t="s">
        <v>3</v>
      </c>
      <c r="C40" s="52" t="s">
        <v>35</v>
      </c>
      <c r="D40" s="68" t="s">
        <v>3</v>
      </c>
      <c r="E40" s="69" t="s">
        <v>35</v>
      </c>
      <c r="F40" s="68" t="s">
        <v>3</v>
      </c>
      <c r="G40" s="69" t="s">
        <v>35</v>
      </c>
      <c r="H40" s="34" t="s">
        <v>3</v>
      </c>
      <c r="I40" s="35" t="s">
        <v>35</v>
      </c>
      <c r="J40" s="34" t="s">
        <v>3</v>
      </c>
      <c r="K40" s="35" t="s">
        <v>35</v>
      </c>
      <c r="N40" s="21"/>
      <c r="O40" s="21"/>
      <c r="P40" s="21"/>
      <c r="Q40" s="21"/>
      <c r="R40" s="21"/>
    </row>
    <row r="41" spans="1:18" s="4" customFormat="1" ht="16.5" customHeight="1" x14ac:dyDescent="0.2">
      <c r="A41" s="30" t="s">
        <v>4</v>
      </c>
      <c r="B41" s="53"/>
      <c r="C41" s="53"/>
      <c r="D41" s="70"/>
      <c r="E41" s="71"/>
      <c r="F41" s="70"/>
      <c r="G41" s="71"/>
      <c r="H41" s="31"/>
      <c r="I41" s="32"/>
      <c r="J41" s="31"/>
      <c r="K41" s="32"/>
      <c r="N41" s="21"/>
      <c r="O41" s="21"/>
      <c r="P41" s="21"/>
      <c r="Q41" s="21"/>
      <c r="R41" s="21"/>
    </row>
    <row r="42" spans="1:18" s="4" customFormat="1" ht="15" customHeight="1" x14ac:dyDescent="0.2">
      <c r="A42" s="10" t="s">
        <v>5</v>
      </c>
      <c r="B42" s="102">
        <v>129.830062</v>
      </c>
      <c r="C42" s="110">
        <v>4772</v>
      </c>
      <c r="D42" s="72">
        <v>123.773292</v>
      </c>
      <c r="E42" s="67">
        <v>4522</v>
      </c>
      <c r="F42" s="72">
        <v>118.44956500000001</v>
      </c>
      <c r="G42" s="67">
        <v>4361</v>
      </c>
      <c r="H42" s="12">
        <v>114.94</v>
      </c>
      <c r="I42" s="11">
        <v>4500</v>
      </c>
      <c r="J42" s="12">
        <v>114.34</v>
      </c>
      <c r="K42" s="11">
        <v>4478</v>
      </c>
      <c r="N42" s="21"/>
      <c r="O42" s="21"/>
      <c r="P42" s="21"/>
      <c r="Q42" s="21"/>
      <c r="R42" s="21"/>
    </row>
    <row r="43" spans="1:18" s="4" customFormat="1" ht="15" customHeight="1" x14ac:dyDescent="0.2">
      <c r="A43" s="36" t="s">
        <v>6</v>
      </c>
      <c r="B43" s="104">
        <v>144.20119800000001</v>
      </c>
      <c r="C43" s="111">
        <v>2537</v>
      </c>
      <c r="D43" s="73">
        <v>139.69666000000001</v>
      </c>
      <c r="E43" s="74">
        <v>2654</v>
      </c>
      <c r="F43" s="73">
        <v>130.84120899999999</v>
      </c>
      <c r="G43" s="74">
        <v>2892</v>
      </c>
      <c r="H43" s="81">
        <v>126.78</v>
      </c>
      <c r="I43" s="38">
        <v>3182</v>
      </c>
      <c r="J43" s="37">
        <v>124.26</v>
      </c>
      <c r="K43" s="38">
        <v>3278</v>
      </c>
      <c r="N43" s="21"/>
      <c r="O43" s="21"/>
      <c r="P43" s="21"/>
      <c r="Q43" s="21"/>
      <c r="R43" s="21"/>
    </row>
    <row r="44" spans="1:18" s="4" customFormat="1" ht="15" customHeight="1" x14ac:dyDescent="0.2">
      <c r="A44" s="10" t="s">
        <v>7</v>
      </c>
      <c r="B44" s="135">
        <v>113.517567</v>
      </c>
      <c r="C44" s="136">
        <v>2235</v>
      </c>
      <c r="D44" s="72">
        <v>101.146289</v>
      </c>
      <c r="E44" s="67">
        <v>1868</v>
      </c>
      <c r="F44" s="72">
        <v>94.048305999999997</v>
      </c>
      <c r="G44" s="67">
        <v>1469</v>
      </c>
      <c r="H44" s="12">
        <v>86.354911999999999</v>
      </c>
      <c r="I44" s="11">
        <v>1318</v>
      </c>
      <c r="J44" s="12">
        <v>87.193002000000007</v>
      </c>
      <c r="K44" s="11">
        <v>1200</v>
      </c>
      <c r="N44" s="21"/>
      <c r="O44" s="21"/>
      <c r="P44" s="21"/>
      <c r="Q44" s="21"/>
      <c r="R44" s="21"/>
    </row>
    <row r="45" spans="1:18" s="4" customFormat="1" ht="15" customHeight="1" x14ac:dyDescent="0.2">
      <c r="A45" s="39" t="s">
        <v>8</v>
      </c>
      <c r="B45" s="137"/>
      <c r="C45" s="138">
        <v>223</v>
      </c>
      <c r="D45" s="75"/>
      <c r="E45" s="76">
        <v>213</v>
      </c>
      <c r="F45" s="75"/>
      <c r="G45" s="76">
        <v>213</v>
      </c>
      <c r="H45" s="40"/>
      <c r="I45" s="41">
        <v>229</v>
      </c>
      <c r="J45" s="40"/>
      <c r="K45" s="41">
        <v>252</v>
      </c>
      <c r="N45" s="21"/>
      <c r="O45" s="21"/>
      <c r="P45" s="21"/>
      <c r="Q45" s="21"/>
      <c r="R45" s="21"/>
    </row>
    <row r="46" spans="1:18" s="4" customFormat="1" ht="15" customHeight="1" x14ac:dyDescent="0.2">
      <c r="A46" s="13" t="s">
        <v>9</v>
      </c>
      <c r="B46" s="106">
        <v>152.30000000000001</v>
      </c>
      <c r="C46" s="113">
        <v>4995</v>
      </c>
      <c r="D46" s="70">
        <v>193.55931799999999</v>
      </c>
      <c r="E46" s="71">
        <v>4735</v>
      </c>
      <c r="F46" s="70">
        <v>115.13613700000001</v>
      </c>
      <c r="G46" s="71">
        <v>4573</v>
      </c>
      <c r="H46" s="31">
        <v>145.37188499999999</v>
      </c>
      <c r="I46" s="32">
        <v>4730</v>
      </c>
      <c r="J46" s="31">
        <v>92.654561999999999</v>
      </c>
      <c r="K46" s="32">
        <v>4729</v>
      </c>
      <c r="N46" s="21"/>
      <c r="O46" s="21"/>
      <c r="P46" s="21"/>
      <c r="Q46" s="21"/>
      <c r="R46" s="21"/>
    </row>
    <row r="47" spans="1:18" s="4" customFormat="1" ht="15" customHeight="1" x14ac:dyDescent="0.2">
      <c r="A47" s="14" t="s">
        <v>10</v>
      </c>
      <c r="B47" s="107">
        <v>98.142903000000004</v>
      </c>
      <c r="C47" s="114">
        <v>2940</v>
      </c>
      <c r="D47" s="72">
        <v>91.748924000000002</v>
      </c>
      <c r="E47" s="67">
        <v>3432</v>
      </c>
      <c r="F47" s="72">
        <v>83.633584999999997</v>
      </c>
      <c r="G47" s="67">
        <v>3377</v>
      </c>
      <c r="H47" s="12">
        <v>79.599999999999994</v>
      </c>
      <c r="I47" s="11">
        <v>3148</v>
      </c>
      <c r="J47" s="12">
        <v>77.489999999999995</v>
      </c>
      <c r="K47" s="11">
        <v>3323</v>
      </c>
      <c r="N47" s="21"/>
      <c r="O47" s="21"/>
      <c r="P47" s="21"/>
      <c r="Q47" s="21"/>
      <c r="R47" s="21"/>
    </row>
    <row r="48" spans="1:18" s="4" customFormat="1" ht="15" customHeight="1" x14ac:dyDescent="0.2">
      <c r="A48" s="36" t="s">
        <v>11</v>
      </c>
      <c r="B48" s="102">
        <v>96.416290000000004</v>
      </c>
      <c r="C48" s="110">
        <v>1106</v>
      </c>
      <c r="D48" s="73">
        <v>86.956372000000002</v>
      </c>
      <c r="E48" s="74">
        <v>1559</v>
      </c>
      <c r="F48" s="73">
        <v>82.151902000000007</v>
      </c>
      <c r="G48" s="74">
        <v>1323</v>
      </c>
      <c r="H48" s="37">
        <v>75.657542000000007</v>
      </c>
      <c r="I48" s="38">
        <v>1206</v>
      </c>
      <c r="J48" s="37">
        <v>73.684781999999998</v>
      </c>
      <c r="K48" s="38">
        <v>1226</v>
      </c>
      <c r="N48" s="21"/>
      <c r="O48" s="21"/>
      <c r="P48" s="21"/>
      <c r="Q48" s="21"/>
      <c r="R48" s="21"/>
    </row>
    <row r="49" spans="1:18" s="4" customFormat="1" ht="15" customHeight="1" x14ac:dyDescent="0.2">
      <c r="A49" s="10" t="s">
        <v>12</v>
      </c>
      <c r="B49" s="102">
        <v>99.184254999999993</v>
      </c>
      <c r="C49" s="115">
        <v>1834</v>
      </c>
      <c r="D49" s="72">
        <v>95.738507999999996</v>
      </c>
      <c r="E49" s="67">
        <v>1873</v>
      </c>
      <c r="F49" s="72">
        <v>84.587998999999996</v>
      </c>
      <c r="G49" s="67">
        <v>2054</v>
      </c>
      <c r="H49" s="12">
        <v>82.04</v>
      </c>
      <c r="I49" s="11">
        <v>1942</v>
      </c>
      <c r="J49" s="12">
        <v>79.709999999999994</v>
      </c>
      <c r="K49" s="11">
        <v>2097</v>
      </c>
      <c r="N49" s="21"/>
      <c r="O49" s="21"/>
      <c r="P49" s="21"/>
      <c r="Q49" s="21"/>
      <c r="R49" s="21"/>
    </row>
    <row r="50" spans="1:18" s="4" customFormat="1" ht="15" customHeight="1" x14ac:dyDescent="0.2">
      <c r="A50" s="29" t="s">
        <v>13</v>
      </c>
      <c r="B50" s="102">
        <v>141.48860199999999</v>
      </c>
      <c r="C50" s="110"/>
      <c r="D50" s="72">
        <v>175.207527</v>
      </c>
      <c r="E50" s="80"/>
      <c r="F50" s="72">
        <v>101.148246</v>
      </c>
      <c r="G50" s="80"/>
      <c r="H50" s="12">
        <v>134.04</v>
      </c>
      <c r="I50" s="15"/>
      <c r="J50" s="12">
        <v>83.02</v>
      </c>
      <c r="K50" s="15"/>
      <c r="N50" s="21"/>
      <c r="O50" s="21"/>
      <c r="P50" s="21"/>
      <c r="Q50" s="21"/>
      <c r="R50" s="21"/>
    </row>
    <row r="51" spans="1:18" s="4" customFormat="1" ht="15" customHeight="1" x14ac:dyDescent="0.2">
      <c r="A51" s="125" t="s">
        <v>14</v>
      </c>
      <c r="B51" s="108">
        <v>146.97719000000001</v>
      </c>
      <c r="C51" s="116">
        <v>119</v>
      </c>
      <c r="D51" s="126">
        <v>176.38018</v>
      </c>
      <c r="E51" s="127">
        <v>166</v>
      </c>
      <c r="F51" s="126">
        <v>104.12049500000001</v>
      </c>
      <c r="G51" s="127">
        <v>747</v>
      </c>
      <c r="H51" s="128">
        <v>136.99182500000001</v>
      </c>
      <c r="I51" s="129">
        <v>780</v>
      </c>
      <c r="J51" s="128">
        <v>86.136118999999994</v>
      </c>
      <c r="K51" s="129">
        <v>891</v>
      </c>
      <c r="N51" s="21"/>
      <c r="O51" s="21"/>
      <c r="P51" s="21"/>
      <c r="Q51" s="21"/>
      <c r="R51" s="21"/>
    </row>
    <row r="52" spans="1:18" s="4" customFormat="1" ht="15" customHeight="1" thickBot="1" x14ac:dyDescent="0.25">
      <c r="A52" s="130" t="s">
        <v>59</v>
      </c>
      <c r="B52" s="109"/>
      <c r="C52" s="117">
        <f>285.887*3.6</f>
        <v>1029.1931999999999</v>
      </c>
      <c r="D52" s="131"/>
      <c r="E52" s="132">
        <v>1034.1144000000002</v>
      </c>
      <c r="F52" s="131"/>
      <c r="G52" s="132"/>
      <c r="H52" s="133"/>
      <c r="I52" s="134"/>
      <c r="J52" s="133"/>
      <c r="K52" s="134"/>
      <c r="N52" s="21"/>
      <c r="O52" s="21"/>
      <c r="P52" s="21"/>
      <c r="Q52" s="21"/>
      <c r="R52" s="21"/>
    </row>
    <row r="53" spans="1:18" s="4" customFormat="1" ht="16.5" customHeight="1" x14ac:dyDescent="0.2">
      <c r="A53" s="26" t="s">
        <v>72</v>
      </c>
      <c r="B53" s="105"/>
      <c r="C53" s="112"/>
      <c r="D53" s="123"/>
      <c r="E53" s="65"/>
      <c r="F53" s="123"/>
      <c r="G53" s="65"/>
      <c r="H53" s="124"/>
      <c r="I53" s="28"/>
      <c r="J53" s="124"/>
      <c r="K53" s="28"/>
      <c r="N53" s="21"/>
      <c r="O53" s="21"/>
      <c r="P53" s="21"/>
      <c r="Q53" s="21"/>
      <c r="R53" s="21"/>
    </row>
    <row r="54" spans="1:18" s="4" customFormat="1" ht="15" customHeight="1" x14ac:dyDescent="0.2">
      <c r="A54" s="43" t="s">
        <v>5</v>
      </c>
      <c r="B54" s="107">
        <v>138.61000000000001</v>
      </c>
      <c r="C54" s="114">
        <v>7499</v>
      </c>
      <c r="D54" s="78">
        <v>180.04075399999999</v>
      </c>
      <c r="E54" s="79">
        <v>6205</v>
      </c>
      <c r="F54" s="78">
        <v>109.50654400000001</v>
      </c>
      <c r="G54" s="79">
        <v>6331</v>
      </c>
      <c r="H54" s="44">
        <v>138.75</v>
      </c>
      <c r="I54" s="45">
        <v>6703</v>
      </c>
      <c r="J54" s="44">
        <v>86.26</v>
      </c>
      <c r="K54" s="45">
        <v>7511</v>
      </c>
      <c r="N54" s="21"/>
      <c r="O54" s="21"/>
      <c r="P54" s="21"/>
      <c r="Q54" s="21"/>
      <c r="R54" s="21"/>
    </row>
    <row r="55" spans="1:18" s="4" customFormat="1" ht="15" customHeight="1" x14ac:dyDescent="0.2">
      <c r="A55" s="10" t="s">
        <v>16</v>
      </c>
      <c r="B55" s="102">
        <v>161.44999999999999</v>
      </c>
      <c r="C55" s="110">
        <v>3662</v>
      </c>
      <c r="D55" s="72">
        <v>186.93685600000001</v>
      </c>
      <c r="E55" s="67">
        <v>3611</v>
      </c>
      <c r="F55" s="72">
        <v>117.03058</v>
      </c>
      <c r="G55" s="67">
        <v>3712</v>
      </c>
      <c r="H55" s="12">
        <v>142.92738800000001</v>
      </c>
      <c r="I55" s="11">
        <v>4005.7056750000002</v>
      </c>
      <c r="J55" s="12">
        <v>89.433273999999997</v>
      </c>
      <c r="K55" s="11">
        <v>4946.8321900000001</v>
      </c>
      <c r="N55" s="21"/>
      <c r="O55" s="21"/>
      <c r="P55" s="21"/>
      <c r="Q55" s="21"/>
      <c r="R55" s="21"/>
    </row>
    <row r="56" spans="1:18" s="4" customFormat="1" ht="15" customHeight="1" x14ac:dyDescent="0.2">
      <c r="A56" s="10" t="s">
        <v>17</v>
      </c>
      <c r="B56" s="102">
        <v>135.86164099999999</v>
      </c>
      <c r="C56" s="110">
        <v>2568</v>
      </c>
      <c r="D56" s="72">
        <v>170.438838</v>
      </c>
      <c r="E56" s="67">
        <v>2594</v>
      </c>
      <c r="F56" s="72">
        <v>98.905049000000005</v>
      </c>
      <c r="G56" s="67">
        <v>2619</v>
      </c>
      <c r="H56" s="12">
        <v>132.538197</v>
      </c>
      <c r="I56" s="11">
        <v>2696.5003259999999</v>
      </c>
      <c r="J56" s="12">
        <v>80.130898000000002</v>
      </c>
      <c r="K56" s="11">
        <v>2563.652329</v>
      </c>
      <c r="N56" s="21"/>
      <c r="O56" s="21"/>
      <c r="P56" s="21"/>
      <c r="Q56" s="21"/>
      <c r="R56" s="21"/>
    </row>
    <row r="57" spans="1:18" s="4" customFormat="1" ht="15" customHeight="1" x14ac:dyDescent="0.2">
      <c r="A57" s="10" t="s">
        <v>54</v>
      </c>
      <c r="B57" s="102">
        <v>123.205822</v>
      </c>
      <c r="C57" s="118">
        <v>307.61178200000001</v>
      </c>
      <c r="D57" s="72"/>
      <c r="E57" s="67"/>
      <c r="F57" s="72"/>
      <c r="G57" s="67"/>
      <c r="H57" s="12"/>
      <c r="I57" s="11"/>
      <c r="J57" s="12"/>
      <c r="K57" s="11"/>
      <c r="N57" s="21"/>
      <c r="O57" s="21"/>
      <c r="P57" s="21"/>
      <c r="Q57" s="21"/>
      <c r="R57" s="21"/>
    </row>
    <row r="58" spans="1:18" s="4" customFormat="1" ht="15" customHeight="1" x14ac:dyDescent="0.2">
      <c r="A58" s="10" t="s">
        <v>51</v>
      </c>
      <c r="B58" s="103">
        <v>63.78</v>
      </c>
      <c r="C58" s="119">
        <v>961.17026999999996</v>
      </c>
      <c r="D58" s="72"/>
      <c r="E58" s="67"/>
      <c r="F58" s="72"/>
      <c r="G58" s="67"/>
      <c r="H58" s="12"/>
      <c r="I58" s="11"/>
      <c r="J58" s="12"/>
      <c r="K58" s="11"/>
      <c r="N58" s="21"/>
      <c r="O58" s="21"/>
      <c r="P58" s="21"/>
      <c r="Q58" s="21"/>
      <c r="R58" s="21"/>
    </row>
    <row r="59" spans="1:18" s="16" customFormat="1" ht="15" customHeight="1" x14ac:dyDescent="0.2">
      <c r="A59" s="43" t="s">
        <v>10</v>
      </c>
      <c r="B59" s="103">
        <v>109.66</v>
      </c>
      <c r="C59" s="119">
        <f>C60</f>
        <v>1718</v>
      </c>
      <c r="D59" s="78">
        <v>139.053482</v>
      </c>
      <c r="E59" s="79">
        <v>1968</v>
      </c>
      <c r="F59" s="78">
        <v>83.690988000000004</v>
      </c>
      <c r="G59" s="79">
        <v>1478</v>
      </c>
      <c r="H59" s="44">
        <v>93.16</v>
      </c>
      <c r="I59" s="45">
        <v>1600</v>
      </c>
      <c r="J59" s="44">
        <v>75.150000000000006</v>
      </c>
      <c r="K59" s="45">
        <v>1138</v>
      </c>
      <c r="L59" s="4"/>
      <c r="M59" s="4"/>
      <c r="N59" s="21"/>
      <c r="O59" s="21"/>
      <c r="P59" s="21"/>
      <c r="Q59" s="21"/>
      <c r="R59" s="21"/>
    </row>
    <row r="60" spans="1:18" s="17" customFormat="1" ht="15" customHeight="1" x14ac:dyDescent="0.2">
      <c r="A60" s="10" t="s">
        <v>18</v>
      </c>
      <c r="B60" s="102">
        <v>109.66</v>
      </c>
      <c r="C60" s="110">
        <v>1718</v>
      </c>
      <c r="D60" s="72">
        <v>139.053482</v>
      </c>
      <c r="E60" s="67">
        <v>1968</v>
      </c>
      <c r="F60" s="72">
        <v>83.690988000000004</v>
      </c>
      <c r="G60" s="67">
        <v>1478</v>
      </c>
      <c r="H60" s="12">
        <v>93.16</v>
      </c>
      <c r="I60" s="11">
        <v>1600</v>
      </c>
      <c r="J60" s="12">
        <v>75.150000000000006</v>
      </c>
      <c r="K60" s="11">
        <v>1138</v>
      </c>
      <c r="N60" s="21"/>
      <c r="O60" s="21"/>
      <c r="P60" s="21"/>
      <c r="Q60" s="21"/>
      <c r="R60" s="21"/>
    </row>
    <row r="61" spans="1:18" s="4" customFormat="1" ht="15" customHeight="1" thickBot="1" x14ac:dyDescent="0.25">
      <c r="A61" s="10" t="s">
        <v>13</v>
      </c>
      <c r="B61" s="102">
        <v>153.03</v>
      </c>
      <c r="C61" s="110"/>
      <c r="D61" s="72">
        <v>193.13183699999999</v>
      </c>
      <c r="E61" s="80"/>
      <c r="F61" s="72">
        <v>98.808122999999995</v>
      </c>
      <c r="G61" s="80"/>
      <c r="H61" s="12">
        <v>133.37</v>
      </c>
      <c r="I61" s="15"/>
      <c r="J61" s="12">
        <v>83.94</v>
      </c>
      <c r="K61" s="15"/>
      <c r="N61" s="21"/>
      <c r="O61" s="21"/>
      <c r="P61" s="21"/>
      <c r="Q61" s="21"/>
      <c r="R61" s="21"/>
    </row>
    <row r="62" spans="1:18" s="4" customFormat="1" ht="18.75" customHeight="1" thickBot="1" x14ac:dyDescent="0.25">
      <c r="A62" s="33" t="s">
        <v>52</v>
      </c>
      <c r="B62" s="139"/>
      <c r="C62" s="120">
        <f>C54-C58+C59-C46-C47</f>
        <v>320.82973000000129</v>
      </c>
      <c r="D62" s="89"/>
      <c r="E62" s="77">
        <f>E54+E59-E46-E47</f>
        <v>6</v>
      </c>
      <c r="F62" s="86"/>
      <c r="G62" s="42">
        <f>G54+G59-G46-G47</f>
        <v>-141</v>
      </c>
      <c r="H62" s="87"/>
      <c r="I62" s="42">
        <f>I54+I59-I46-I47</f>
        <v>425</v>
      </c>
      <c r="J62" s="87"/>
      <c r="K62" s="42">
        <f>K54+K59-K46-K47</f>
        <v>597</v>
      </c>
      <c r="N62" s="21"/>
      <c r="O62" s="21"/>
      <c r="P62" s="21"/>
      <c r="Q62" s="21"/>
      <c r="R62" s="21"/>
    </row>
    <row r="63" spans="1:18" ht="16.149999999999999" customHeight="1" x14ac:dyDescent="0.25">
      <c r="O63" s="21"/>
      <c r="P63" s="21"/>
    </row>
    <row r="64" spans="1:18" ht="16.149999999999999" customHeight="1" x14ac:dyDescent="0.25">
      <c r="A64" s="92" t="s">
        <v>61</v>
      </c>
      <c r="G64" s="122" t="s">
        <v>62</v>
      </c>
    </row>
    <row r="65" spans="1:1" x14ac:dyDescent="0.25">
      <c r="A65" s="92" t="s">
        <v>63</v>
      </c>
    </row>
    <row r="66" spans="1:1" ht="36" customHeight="1" x14ac:dyDescent="0.25"/>
    <row r="67" spans="1:1" ht="28.15" customHeight="1" x14ac:dyDescent="0.25"/>
    <row r="68" spans="1:1" ht="16.149999999999999" customHeight="1" x14ac:dyDescent="0.25"/>
    <row r="69" spans="1:1" ht="16.149999999999999" customHeight="1" x14ac:dyDescent="0.25"/>
    <row r="70" spans="1:1" ht="16.149999999999999" customHeight="1" x14ac:dyDescent="0.25"/>
    <row r="71" spans="1:1" ht="16.149999999999999" customHeight="1" x14ac:dyDescent="0.25"/>
    <row r="72" spans="1:1" ht="16.149999999999999" customHeight="1" x14ac:dyDescent="0.25"/>
    <row r="73" spans="1:1" ht="16.149999999999999" customHeight="1" x14ac:dyDescent="0.25"/>
    <row r="74" spans="1:1" ht="16.149999999999999" customHeight="1" x14ac:dyDescent="0.25"/>
    <row r="75" spans="1:1" ht="16.149999999999999" customHeight="1" x14ac:dyDescent="0.25"/>
    <row r="76" spans="1:1" ht="16.149999999999999" customHeight="1" x14ac:dyDescent="0.25"/>
    <row r="77" spans="1:1" ht="16.149999999999999" customHeight="1" x14ac:dyDescent="0.25"/>
    <row r="78" spans="1:1" ht="25.15" customHeight="1" x14ac:dyDescent="0.25"/>
    <row r="79" spans="1:1" ht="16.149999999999999" customHeight="1" x14ac:dyDescent="0.25"/>
    <row r="80" spans="1:1" ht="16.149999999999999" customHeight="1" x14ac:dyDescent="0.25"/>
    <row r="81" ht="16.149999999999999" customHeight="1" x14ac:dyDescent="0.25"/>
    <row r="82" ht="16.149999999999999" customHeight="1" x14ac:dyDescent="0.25"/>
    <row r="83" ht="25.15" customHeight="1" x14ac:dyDescent="0.25"/>
    <row r="84" ht="16.149999999999999" customHeight="1" x14ac:dyDescent="0.25"/>
    <row r="85" ht="16.149999999999999" customHeight="1" x14ac:dyDescent="0.25"/>
    <row r="86" ht="16.149999999999999" customHeight="1" x14ac:dyDescent="0.25"/>
    <row r="87" ht="16.149999999999999" customHeight="1" x14ac:dyDescent="0.25"/>
    <row r="88" ht="16.149999999999999" customHeight="1" x14ac:dyDescent="0.25"/>
    <row r="89" ht="16.149999999999999" customHeight="1" x14ac:dyDescent="0.25"/>
    <row r="90" ht="16.149999999999999" customHeight="1" x14ac:dyDescent="0.25"/>
    <row r="91" ht="16.149999999999999" customHeight="1" x14ac:dyDescent="0.25"/>
    <row r="92" ht="16.149999999999999" customHeight="1" x14ac:dyDescent="0.25"/>
    <row r="93" ht="16.149999999999999" customHeight="1" x14ac:dyDescent="0.25"/>
    <row r="94" ht="16.149999999999999" customHeight="1" x14ac:dyDescent="0.25"/>
    <row r="110" spans="1:5" x14ac:dyDescent="0.25">
      <c r="D110" s="21"/>
      <c r="E110" s="22"/>
    </row>
    <row r="111" spans="1:5" x14ac:dyDescent="0.25">
      <c r="A111" s="23"/>
      <c r="B111" s="23"/>
      <c r="C111" s="23"/>
    </row>
  </sheetData>
  <mergeCells count="10">
    <mergeCell ref="B35:C35"/>
    <mergeCell ref="B3:C3"/>
    <mergeCell ref="J3:K3"/>
    <mergeCell ref="J35:K35"/>
    <mergeCell ref="D3:E3"/>
    <mergeCell ref="F3:G3"/>
    <mergeCell ref="D35:E35"/>
    <mergeCell ref="F35:G35"/>
    <mergeCell ref="H3:I3"/>
    <mergeCell ref="H35:I35"/>
  </mergeCells>
  <hyperlinks>
    <hyperlink ref="G64" r:id="rId1" xr:uid="{AFC3265B-434B-4232-8BD3-67D02CA1E50B}"/>
  </hyperlinks>
  <pageMargins left="0.39370078740157483" right="0.39370078740157483" top="0.59055118110236227" bottom="0.39370078740157483" header="0.31496062992125984" footer="0.31496062992125984"/>
  <pageSetup paperSize="9" orientation="portrait" r:id="rId2"/>
  <customProperties>
    <customPr name="_pios_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2218bae-7eaf-4640-abc6-a2b4c95d84c4" xsi:nil="true"/>
    <FBI_x0020_Lead xmlns="22218bae-7eaf-4640-abc6-a2b4c95d84c4" xsi:nil="true"/>
    <_dlc_DocId xmlns="8211c1ff-bace-4038-8660-e70a4025ba7b">TN6XEW3YYJRT-171-10391</_dlc_DocId>
    <_dlc_DocIdUrl xmlns="8211c1ff-bace-4038-8660-e70a4025ba7b">
      <Url>http://sharepoint/workgroups/BI-Finance/_layouts/DocIdRedir.aspx?ID=TN6XEW3YYJRT-171-10391</Url>
      <Description>TN6XEW3YYJRT-171-10391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618106DCA9394A9EB79716D0719D50" ma:contentTypeVersion="2" ma:contentTypeDescription="Create a new document." ma:contentTypeScope="" ma:versionID="d28a1a35ac326303a001dda9d205df0a">
  <xsd:schema xmlns:xsd="http://www.w3.org/2001/XMLSchema" xmlns:xs="http://www.w3.org/2001/XMLSchema" xmlns:p="http://schemas.microsoft.com/office/2006/metadata/properties" xmlns:ns2="8211c1ff-bace-4038-8660-e70a4025ba7b" xmlns:ns3="22218bae-7eaf-4640-abc6-a2b4c95d84c4" targetNamespace="http://schemas.microsoft.com/office/2006/metadata/properties" ma:root="true" ma:fieldsID="57211db98ff2098fb9274e909f046ecb" ns2:_="" ns3:_="">
    <xsd:import namespace="8211c1ff-bace-4038-8660-e70a4025ba7b"/>
    <xsd:import namespace="22218bae-7eaf-4640-abc6-a2b4c95d84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ategory" minOccurs="0"/>
                <xsd:element ref="ns3:FBI_x0020_Le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1c1ff-bace-4038-8660-e70a4025ba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18bae-7eaf-4640-abc6-a2b4c95d84c4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internalName="Category">
      <xsd:simpleType>
        <xsd:restriction base="dms:Text">
          <xsd:maxLength value="255"/>
        </xsd:restriction>
      </xsd:simpleType>
    </xsd:element>
    <xsd:element name="FBI_x0020_Lead" ma:index="12" nillable="true" ma:displayName="FBI Lead" ma:description="FBI Lead" ma:internalName="FBI_x0020_Lea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14411-2AEA-4A24-83FF-7F0BDB1DA17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9C3FB1-6000-44BC-B8CD-115604EC9972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90173B40-C0AD-4C4C-B9DE-A79F03D2A50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EE25514-3277-4C7A-818B-3CFF9066C832}">
  <ds:schemaRefs>
    <ds:schemaRef ds:uri="http://purl.org/dc/terms/"/>
    <ds:schemaRef ds:uri="22218bae-7eaf-4640-abc6-a2b4c95d84c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211c1ff-bace-4038-8660-e70a4025ba7b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623D3EB-9EC0-4960-83B7-EB80B64DC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1c1ff-bace-4038-8660-e70a4025ba7b"/>
    <ds:schemaRef ds:uri="22218bae-7eaf-4640-abc6-a2b4c95d8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Q2</vt:lpstr>
      <vt:lpstr>Q3</vt:lpstr>
      <vt:lpstr>Q4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Huang</dc:creator>
  <cp:lastModifiedBy>Geoff Smits</cp:lastModifiedBy>
  <dcterms:created xsi:type="dcterms:W3CDTF">2020-01-13T23:57:57Z</dcterms:created>
  <dcterms:modified xsi:type="dcterms:W3CDTF">2023-05-04T21:10:30Z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0x0101000C618106DCA9394A9EB79716D0719D50</vt:lpwstr>
  </property>
  <property fmtid="{D5CDD505-2E9C-101B-9397-08002B2CF9AE}" pid="3" name="_dlc_DocIdItemGuid">
    <vt:lpwstr>0d0adb9f-c905-49b9-9d0f-ef953975c0ab</vt:lpwstr>
  </property>
</Properties>
</file>